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6-2022\2-vyzva\vyzva-podpurne dokumenty\"/>
    </mc:Choice>
  </mc:AlternateContent>
  <xr:revisionPtr revIDLastSave="0" documentId="8_{9A7CE162-E0D4-48F7-9412-91289C5693E6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CPHP!$A$1:$T$122</definedName>
  </definedNames>
  <calcPr calcId="191029"/>
</workbook>
</file>

<file path=xl/calcChain.xml><?xml version="1.0" encoding="utf-8"?>
<calcChain xmlns="http://schemas.openxmlformats.org/spreadsheetml/2006/main">
  <c r="J72" i="1" l="1"/>
  <c r="K74" i="1"/>
  <c r="J78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J73" i="1"/>
  <c r="K73" i="1"/>
  <c r="J74" i="1"/>
  <c r="J75" i="1"/>
  <c r="K75" i="1"/>
  <c r="J76" i="1"/>
  <c r="K76" i="1"/>
  <c r="J77" i="1"/>
  <c r="K77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G67" i="1"/>
  <c r="G68" i="1"/>
  <c r="G69" i="1"/>
  <c r="G70" i="1"/>
  <c r="G71" i="1"/>
  <c r="G72" i="1"/>
  <c r="G113" i="1"/>
  <c r="G114" i="1"/>
  <c r="G115" i="1"/>
  <c r="G116" i="1"/>
  <c r="G117" i="1"/>
  <c r="G118" i="1"/>
  <c r="J67" i="1"/>
  <c r="K67" i="1"/>
  <c r="J68" i="1"/>
  <c r="K68" i="1"/>
  <c r="J69" i="1"/>
  <c r="K69" i="1"/>
  <c r="J70" i="1"/>
  <c r="K70" i="1"/>
  <c r="J71" i="1"/>
  <c r="K71" i="1"/>
  <c r="K7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K17" i="1"/>
  <c r="J18" i="1"/>
  <c r="J24" i="1"/>
  <c r="J30" i="1"/>
  <c r="J36" i="1"/>
  <c r="J42" i="1"/>
  <c r="J48" i="1"/>
  <c r="J54" i="1"/>
  <c r="J60" i="1"/>
  <c r="J66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11" i="1"/>
  <c r="G12" i="1"/>
  <c r="G13" i="1"/>
  <c r="G14" i="1"/>
  <c r="G15" i="1"/>
  <c r="G10" i="1"/>
  <c r="G9" i="1"/>
  <c r="G8" i="1"/>
  <c r="G7" i="1"/>
  <c r="K78" i="1" l="1"/>
  <c r="K66" i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21" i="1" l="1"/>
  <c r="I121" i="1"/>
</calcChain>
</file>

<file path=xl/sharedStrings.xml><?xml version="1.0" encoding="utf-8"?>
<sst xmlns="http://schemas.openxmlformats.org/spreadsheetml/2006/main" count="487" uniqueCount="198">
  <si>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</si>
  <si>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</si>
  <si>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</si>
  <si>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</si>
  <si>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</si>
  <si>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</si>
  <si>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</si>
  <si>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</si>
  <si>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</si>
  <si>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</si>
  <si>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</si>
  <si>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</si>
  <si>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</si>
  <si>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</si>
  <si>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</si>
  <si>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</si>
  <si>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</si>
  <si>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</si>
  <si>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</si>
  <si>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</si>
  <si>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</si>
  <si>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</si>
  <si>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</si>
  <si>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</si>
  <si>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</si>
  <si>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</si>
  <si>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</si>
  <si>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</si>
  <si>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</si>
  <si>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</si>
  <si>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</si>
  <si>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</si>
  <si>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</si>
  <si>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</si>
  <si>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</si>
  <si>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</si>
  <si>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</si>
  <si>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</si>
  <si>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</si>
  <si>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</si>
  <si>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036 - 2022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</si>
  <si>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</si>
  <si>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</si>
  <si>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</si>
  <si>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</t>
  </si>
  <si>
    <t>ks 
(role)</t>
  </si>
  <si>
    <t>Role, toal. papír 2-vsrtvý, 100% celuloza, min. 200 útržků.</t>
  </si>
  <si>
    <t>Role, toal. papír 3-vrstvý, 100% celuloza, min. 150 útržků.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</si>
  <si>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</si>
  <si>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</si>
  <si>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</si>
  <si>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</si>
  <si>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</si>
  <si>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</si>
  <si>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</si>
  <si>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NA NÁDOBÍ</t>
  </si>
  <si>
    <t>Tekutý přípravek na ruční mytí nádobí, odstraňování mastnoty i ve studené vodě. 
Náplň 5 - 5,5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</si>
  <si>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</si>
  <si>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</si>
  <si>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</si>
  <si>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</si>
  <si>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Jemný čisticí krém s přísadou abrazivních látek. pH: 7,5-10. Použití zejména: čištění nádobí, sporáků, umyvadel, van, smaltovaných předmětů apod., na úklid kuchyní, koupelen a všech nenasákavých povrchů. Náplň 10 - 12 kg.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</si>
  <si>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</si>
  <si>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</si>
  <si>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</si>
  <si>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</si>
  <si>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</si>
  <si>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</si>
  <si>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</si>
  <si>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</si>
  <si>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</si>
  <si>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</si>
  <si>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</si>
  <si>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</si>
  <si>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</si>
  <si>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</si>
  <si>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</si>
  <si>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</si>
  <si>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</si>
  <si>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</si>
  <si>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VŮNĚ WC - tablety do pisoaru</t>
  </si>
  <si>
    <t>balení</t>
  </si>
  <si>
    <t>Tablety do pisoaru, čistící  a dezodoranční účinky, obsah balení 4 - 5 kg. Použití: pro sanitární zařízení.</t>
  </si>
  <si>
    <t>MÝDLO TEKUTÉ - s aplikátorem</t>
  </si>
  <si>
    <t>Husté tekuté mýdlo s glycerinem, s přírodními výtažky, balení s aplikátorem. Náplň 0,75 - 1 l.</t>
  </si>
  <si>
    <t>MÝDLO  TEKUTÉ - bez aplikátoru</t>
  </si>
  <si>
    <t>KRÉM NA RUCE</t>
  </si>
  <si>
    <t xml:space="preserve">Ochranný a regenerační krém, náplň 100 ml - 150 ml. </t>
  </si>
  <si>
    <t>Hydratační a regenerační ochranný krém, náplň 100 ml - 150 ml.</t>
  </si>
  <si>
    <t>PRACÍ PRÁŠEK</t>
  </si>
  <si>
    <t>Prací prášek pro barevné prádlo, pro teploty 30 - 90 st, s obsahem složky zabraňující usazování vodního kamene, obsah 8 - 10 kg.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</si>
  <si>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</si>
  <si>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</si>
  <si>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</si>
  <si>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</si>
  <si>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Čistič oken s rozprašovačem</t>
  </si>
  <si>
    <t>Čistič oken s obsahem alkoholu - s rozprašovačem - pH: 7,0 - 9,0. Náplň 0,5 - 1 l.</t>
  </si>
  <si>
    <t>Vinylové rukavice - S</t>
  </si>
  <si>
    <t>Velikost S. Balení 100 - 120 ks.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</si>
  <si>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</si>
  <si>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</si>
  <si>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</si>
  <si>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</si>
  <si>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</si>
  <si>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</si>
  <si>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</si>
  <si>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</si>
  <si>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</si>
  <si>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</si>
  <si>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</si>
  <si>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</si>
  <si>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</si>
  <si>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</si>
  <si>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</si>
  <si>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</si>
  <si>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Utěrky bavlněné</t>
  </si>
  <si>
    <t>Utěrky bavlněné, rozměr cca 50 x 65 cm.</t>
  </si>
  <si>
    <t xml:space="preserve">Hadr na podlahu  </t>
  </si>
  <si>
    <t>Z netkaného textilu (vizkóza), rozměr 60 x 70 (oranžový).</t>
  </si>
  <si>
    <t xml:space="preserve">Prachovka </t>
  </si>
  <si>
    <t>35 x 40 cm, flanelová, bílá.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</si>
  <si>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</si>
  <si>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</si>
  <si>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</si>
  <si>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</si>
  <si>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</si>
  <si>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</si>
  <si>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</si>
  <si>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</si>
  <si>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>Drátěnka</t>
  </si>
  <si>
    <t>Spirálová nerez, balení 1-2 ks.</t>
  </si>
  <si>
    <t>Rohož textilní</t>
  </si>
  <si>
    <t>40 x 60 cm, pro vnitřní použití, spodní vrstva guma.</t>
  </si>
  <si>
    <t>Toaletní papír v roli 28</t>
  </si>
  <si>
    <t>Role průmyslová 28, 2vrstvý, bílý, 100% celuloza. V balení min. 6 ks (rolí). 
Návin min. 280 bm, průměr dutinky max. 7,5 cm. Určeno do zásobníků.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</si>
  <si>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</si>
  <si>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</si>
  <si>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RUCE</t>
  </si>
  <si>
    <t>Bezoplachová dezinfekce na ruce s antibakteriální a virucidní účinností; možnost použití v dávkovačích (např. Aquarius). Náplň 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</si>
  <si>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</si>
  <si>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</si>
  <si>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</si>
  <si>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</si>
  <si>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</si>
  <si>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</si>
  <si>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DEZINFEKČNÍ PŘÍPRAVEK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</si>
  <si>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</si>
  <si>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 xml:space="preserve">SODA </t>
  </si>
  <si>
    <t>Krystalický přípravek na změkčení vody. Náplň 1 - 1,5 kg.</t>
  </si>
  <si>
    <t>Čistící prostředek na grily a konvektomaty</t>
  </si>
  <si>
    <t>Přípravek na odstraňování znečištění grilů, mikrovlnek, trub a na odstraňování napečenin.
Náplň 0,75 - 1 l.</t>
  </si>
  <si>
    <t>Vinylové rukavice - M</t>
  </si>
  <si>
    <t>Velikost M. Balení 100 - 120 ks.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</si>
  <si>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</si>
  <si>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</si>
  <si>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</si>
  <si>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</si>
  <si>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</si>
  <si>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</si>
  <si>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</si>
  <si>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>Papírové tácky</t>
  </si>
  <si>
    <t>Papírové tácky 13 x 20 cm, balení 100 ks.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</si>
  <si>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</si>
  <si>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</si>
  <si>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 xml:space="preserve">Souprava WC - plast </t>
  </si>
  <si>
    <t>Kartáč + odkapávací stojan (držák).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</si>
  <si>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</si>
  <si>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</si>
  <si>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Tekutý přípravek na ruční mytí nádobí, odstraňování mastnoty i ve studené vodě.
Náplň 1 - 1,5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</si>
  <si>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</si>
  <si>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</si>
  <si>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VŮNĚ WC - gel - "vanička"</t>
  </si>
  <si>
    <t>Osvěžovač vzduchu, gel - "vanička". Náplň 150 g - 200 g.</t>
  </si>
  <si>
    <t>ČISTÍCÍ PŘÍPRAVKY NA SPORÁKY A TROUBY - rozprašovač</t>
  </si>
  <si>
    <t xml:space="preserve">Desinfekční čistič s rozprašovačem, odstranění  nečistot, připálenin, účinný proti bakteriím, plísním a virům. Náplň 0,5 - 1 l. </t>
  </si>
  <si>
    <t>Rukavice gumové - L</t>
  </si>
  <si>
    <t xml:space="preserve">Vnitřní bavlněná vložka, velikost L.  </t>
  </si>
  <si>
    <t>Násada na smetáky a kartáče</t>
  </si>
  <si>
    <t>Dřevěná, pr. 2,5 cm, délka 170 cm.</t>
  </si>
  <si>
    <t>Násada na smeták</t>
  </si>
  <si>
    <t>S jemným závitem, plast, délka 130 cm.</t>
  </si>
  <si>
    <t>Rozměr min. 52 x 90 cm nebo 60 x 80 cm, klasický tkaný (bílý). Složení: 75% bavlny, 25% viskózy.</t>
  </si>
  <si>
    <t>Toaletní papír skládaný</t>
  </si>
  <si>
    <t>Skládaný toaletní papír - balíček, 2vrstvý, bílý, rozměr: 11,7 x 18,6 cm (± 2 mm). Určeno do zásobníků. Cca 224 útržků. V kartonu min. 36 ks (balíčků).</t>
  </si>
  <si>
    <t xml:space="preserve">Folie potravinářská v roli </t>
  </si>
  <si>
    <t>Role šíře  45cm, návin min. 300 m.</t>
  </si>
  <si>
    <t>Ilona Polívková,
Tel.: 725 549 941,
E-mail: polivkov@skm.zcu.cz</t>
  </si>
  <si>
    <t>Máchova 14,16 
301 00 Plzeň,
VŠ kolej</t>
  </si>
  <si>
    <t>Jitka Hlavatá,
Tel.: 37763 4870,
724 277 789,
E-mail: hlavataj@skm.zcu.cz</t>
  </si>
  <si>
    <t>Kollárova 19, 
301 00 Plzeň,
Menza 1</t>
  </si>
  <si>
    <t>Dagmar Keglerová,
Tel.: 37763 4877, 
606 665 155,
E-mail: keglerov@skm.zcu.cz</t>
  </si>
  <si>
    <t>Borská 53,
301 00 Plzeň,
VŠ kolej</t>
  </si>
  <si>
    <t>Petra Reinvartová,
Tel.: 37763 4874,
E-mail: reinvart@skm.zcu.cz</t>
  </si>
  <si>
    <t>Univerzitní 18,
301 00 Plzeň,
Kavárna UK</t>
  </si>
  <si>
    <r>
      <t>Husté tekuté mýdlo s glycerinem, s přírodními výtažky, balení bez aplikátoru.
Náplň 5 - 6 l. Obsah NaCl max. 1%.</t>
    </r>
    <r>
      <rPr>
        <b/>
        <sz val="11"/>
        <color theme="1"/>
        <rFont val="Calibri"/>
        <family val="2"/>
        <charset val="238"/>
        <scheme val="minor"/>
      </rPr>
      <t xml:space="preserve"> Nutno doložit potvrzením od  výrobce.</t>
    </r>
  </si>
  <si>
    <t>Minimální rozměr 54 x 65 cm, klasický tkaný (bílý). Složení: 75% bavlny, 25% viskózy.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</si>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</sst>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7" fillId="0" borderId="0"/>
    <xf numFmtId="0" fontId="1" fillId="0" borderId="0"/>
    <xf numFmtId="0" fontId="1" fillId="0" borderId="0"/>
  </cellStyleXfs>
  <cellXfs count="154">
    <xf numFmtId="0" fontId="0" fillId="0" borderId="0" xfId="0"/>
    <xf numFmtId="0" fontId="20" fillId="0" borderId="0" xfId="3" applyFont="1" applyFill="1" applyBorder="1" applyAlignment="1" applyProtection="1">
      <alignment horizontal="center" vertical="center" wrapText="1"/>
    </xf>
    <xf numFmtId="0" fontId="20" fillId="0" borderId="25" xfId="3" applyFont="1" applyFill="1" applyBorder="1" applyAlignment="1" applyProtection="1">
      <alignment horizontal="center" vertical="center" wrapText="1"/>
    </xf>
    <xf numFmtId="0" fontId="1" fillId="2" borderId="26" xfId="3" applyFill="1" applyBorder="1" applyAlignment="1" applyProtection="1">
      <alignment horizontal="center" vertical="center" wrapText="1"/>
    </xf>
    <xf numFmtId="0" fontId="1" fillId="2" borderId="27" xfId="3" applyFill="1" applyBorder="1" applyAlignment="1" applyProtection="1">
      <alignment horizontal="center" vertical="center" wrapText="1"/>
    </xf>
    <xf numFmtId="0" fontId="1" fillId="2" borderId="29" xfId="3" applyFill="1" applyBorder="1" applyAlignment="1" applyProtection="1">
      <alignment horizontal="center" vertical="center" wrapText="1"/>
    </xf>
    <xf numFmtId="0" fontId="1" fillId="2" borderId="30" xfId="3" applyFill="1" applyBorder="1" applyAlignment="1" applyProtection="1">
      <alignment horizontal="center" vertical="center" wrapText="1"/>
    </xf>
    <xf numFmtId="0" fontId="10" fillId="0" borderId="28" xfId="3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10" fillId="0" borderId="19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left" vertical="center" wrapText="1" indent="1"/>
    </xf>
    <xf numFmtId="0" fontId="2" fillId="0" borderId="15" xfId="0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0" fillId="0" borderId="35" xfId="0" applyFill="1" applyBorder="1" applyAlignment="1" applyProtection="1">
      <alignment horizontal="left" vertical="center" wrapText="1" indent="1"/>
    </xf>
    <xf numFmtId="0" fontId="2" fillId="0" borderId="13" xfId="0" applyFont="1" applyFill="1" applyBorder="1" applyAlignment="1" applyProtection="1">
      <alignment horizontal="left" vertical="center" wrapText="1" indent="1"/>
    </xf>
    <xf numFmtId="0" fontId="6" fillId="0" borderId="18" xfId="0" applyFont="1" applyFill="1" applyBorder="1" applyAlignment="1" applyProtection="1">
      <alignment horizontal="left" vertical="center" wrapText="1" indent="1"/>
    </xf>
    <xf numFmtId="0" fontId="2" fillId="0" borderId="19" xfId="0" applyFont="1" applyFill="1" applyBorder="1" applyAlignment="1" applyProtection="1">
      <alignment horizontal="center"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 inden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 indent="1"/>
    </xf>
    <xf numFmtId="164" fontId="0" fillId="0" borderId="1" xfId="0" applyNumberFormat="1" applyFill="1" applyBorder="1" applyAlignment="1" applyProtection="1">
      <alignment horizontal="right" vertical="center" indent="1"/>
    </xf>
    <xf numFmtId="0" fontId="0" fillId="0" borderId="39" xfId="0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40" xfId="0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10" fillId="0" borderId="24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3" xfId="1" xr:uid="{00000000-0005-0000-0000-000001000000}"/>
    <cellStyle name="normální 3 2" xfId="2" xr:uid="{00000000-0005-0000-0000-000001000000}"/>
    <cellStyle name="Normální 6" xfId="3" xr:uid="{1D8A3A70-8B12-45B5-B8AC-A65A7D4718F2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8"/>
  <sheetViews>
    <sheetView showGridLines="0" tabSelected="1" zoomScale="55" zoomScaleNormal="55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145" bestFit="1" customWidth="1"/>
    <col min="5" max="5" width="9" style="11" bestFit="1" customWidth="1"/>
    <col min="6" max="6" width="112.453125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5.26953125" style="8" customWidth="1"/>
    <col min="13" max="13" width="28.26953125" style="8" hidden="1" customWidth="1"/>
    <col min="14" max="14" width="21" style="8" hidden="1" customWidth="1"/>
    <col min="15" max="15" width="29.7265625" style="8" customWidth="1"/>
    <col min="16" max="16" width="34.54296875" style="8" customWidth="1"/>
    <col min="17" max="17" width="25.453125" style="8" customWidth="1"/>
    <col min="18" max="18" width="11.54296875" style="8" hidden="1" customWidth="1"/>
    <col min="19" max="19" width="62.26953125" style="13" customWidth="1"/>
    <col min="20" max="20" width="2.81640625" style="8" customWidth="1"/>
    <col min="21" max="16384" width="8.7265625" style="8"/>
  </cols>
  <sheetData>
    <row r="1" spans="1:20" ht="36" customHeight="1" x14ac:dyDescent="0.35">
      <c r="B1" s="9" t="s">
        <v>40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196</v>
      </c>
      <c r="C3" s="2"/>
      <c r="D3" s="3" t="s">
        <v>0</v>
      </c>
      <c r="E3" s="4"/>
      <c r="F3" s="7" t="s">
        <v>197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5"/>
      <c r="E4" s="6"/>
      <c r="F4" s="7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59" thickTop="1" thickBot="1" x14ac:dyDescent="0.4">
      <c r="B6" s="28" t="s">
        <v>1</v>
      </c>
      <c r="C6" s="29" t="s">
        <v>26</v>
      </c>
      <c r="D6" s="29" t="s">
        <v>2</v>
      </c>
      <c r="E6" s="29" t="s">
        <v>27</v>
      </c>
      <c r="F6" s="29" t="s">
        <v>28</v>
      </c>
      <c r="G6" s="29" t="s">
        <v>29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30</v>
      </c>
      <c r="M6" s="29" t="s">
        <v>37</v>
      </c>
      <c r="N6" s="29" t="s">
        <v>31</v>
      </c>
      <c r="O6" s="31" t="s">
        <v>32</v>
      </c>
      <c r="P6" s="29" t="s">
        <v>33</v>
      </c>
      <c r="Q6" s="29" t="s">
        <v>39</v>
      </c>
      <c r="R6" s="29" t="s">
        <v>34</v>
      </c>
      <c r="S6" s="32" t="s">
        <v>35</v>
      </c>
      <c r="T6" s="33"/>
    </row>
    <row r="7" spans="1:20" ht="45.75" customHeight="1" thickTop="1" x14ac:dyDescent="0.35">
      <c r="A7" s="34"/>
      <c r="B7" s="35">
        <v>1</v>
      </c>
      <c r="C7" s="36" t="s">
        <v>41</v>
      </c>
      <c r="D7" s="37">
        <v>2</v>
      </c>
      <c r="E7" s="38" t="s">
        <v>42</v>
      </c>
      <c r="F7" s="39" t="s">
        <v>43</v>
      </c>
      <c r="G7" s="40">
        <f t="shared" ref="G7:G118" si="0">D7*H7</f>
        <v>44</v>
      </c>
      <c r="H7" s="40">
        <v>22</v>
      </c>
      <c r="I7" s="146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38</v>
      </c>
      <c r="M7" s="44"/>
      <c r="N7" s="44"/>
      <c r="O7" s="45" t="s">
        <v>186</v>
      </c>
      <c r="P7" s="45" t="s">
        <v>187</v>
      </c>
      <c r="Q7" s="46">
        <v>14</v>
      </c>
      <c r="R7" s="44"/>
      <c r="S7" s="47" t="s">
        <v>14</v>
      </c>
      <c r="T7" s="33"/>
    </row>
    <row r="8" spans="1:20" ht="29" x14ac:dyDescent="0.35">
      <c r="B8" s="48">
        <v>2</v>
      </c>
      <c r="C8" s="49" t="s">
        <v>44</v>
      </c>
      <c r="D8" s="50">
        <v>50</v>
      </c>
      <c r="E8" s="51" t="s">
        <v>45</v>
      </c>
      <c r="F8" s="52" t="s">
        <v>46</v>
      </c>
      <c r="G8" s="53">
        <f t="shared" si="0"/>
        <v>300</v>
      </c>
      <c r="H8" s="53">
        <v>6</v>
      </c>
      <c r="I8" s="147"/>
      <c r="J8" s="54">
        <f t="shared" si="1"/>
        <v>0</v>
      </c>
      <c r="K8" s="55" t="str">
        <f t="shared" si="2"/>
        <v xml:space="preserve"> </v>
      </c>
      <c r="L8" s="56"/>
      <c r="M8" s="57"/>
      <c r="N8" s="57"/>
      <c r="O8" s="58"/>
      <c r="P8" s="58"/>
      <c r="Q8" s="59"/>
      <c r="R8" s="57"/>
      <c r="S8" s="60" t="s">
        <v>13</v>
      </c>
      <c r="T8" s="33"/>
    </row>
    <row r="9" spans="1:20" ht="29" x14ac:dyDescent="0.35">
      <c r="B9" s="48">
        <v>3</v>
      </c>
      <c r="C9" s="49" t="s">
        <v>44</v>
      </c>
      <c r="D9" s="50">
        <v>250</v>
      </c>
      <c r="E9" s="51" t="s">
        <v>45</v>
      </c>
      <c r="F9" s="61" t="s">
        <v>47</v>
      </c>
      <c r="G9" s="53">
        <f t="shared" si="0"/>
        <v>1875</v>
      </c>
      <c r="H9" s="53">
        <v>7.5</v>
      </c>
      <c r="I9" s="147"/>
      <c r="J9" s="54">
        <f t="shared" si="1"/>
        <v>0</v>
      </c>
      <c r="K9" s="55" t="str">
        <f t="shared" si="2"/>
        <v xml:space="preserve"> </v>
      </c>
      <c r="L9" s="56"/>
      <c r="M9" s="57"/>
      <c r="N9" s="57"/>
      <c r="O9" s="58"/>
      <c r="P9" s="58"/>
      <c r="Q9" s="59"/>
      <c r="R9" s="57"/>
      <c r="S9" s="60" t="s">
        <v>13</v>
      </c>
      <c r="T9" s="33"/>
    </row>
    <row r="10" spans="1:20" ht="40.5" customHeight="1" x14ac:dyDescent="0.35">
      <c r="B10" s="48">
        <v>4</v>
      </c>
      <c r="C10" s="49" t="s">
        <v>48</v>
      </c>
      <c r="D10" s="50">
        <v>15</v>
      </c>
      <c r="E10" s="51" t="s">
        <v>49</v>
      </c>
      <c r="F10" s="52" t="s">
        <v>50</v>
      </c>
      <c r="G10" s="53">
        <f t="shared" si="0"/>
        <v>900</v>
      </c>
      <c r="H10" s="53">
        <v>60</v>
      </c>
      <c r="I10" s="147"/>
      <c r="J10" s="54">
        <f t="shared" si="1"/>
        <v>0</v>
      </c>
      <c r="K10" s="55" t="str">
        <f t="shared" si="2"/>
        <v xml:space="preserve"> </v>
      </c>
      <c r="L10" s="56"/>
      <c r="M10" s="57"/>
      <c r="N10" s="57"/>
      <c r="O10" s="58"/>
      <c r="P10" s="58"/>
      <c r="Q10" s="59"/>
      <c r="R10" s="57"/>
      <c r="S10" s="60" t="s">
        <v>21</v>
      </c>
      <c r="T10" s="33"/>
    </row>
    <row r="11" spans="1:20" ht="42.75" customHeight="1" x14ac:dyDescent="0.35">
      <c r="B11" s="48">
        <v>5</v>
      </c>
      <c r="C11" s="49" t="s">
        <v>51</v>
      </c>
      <c r="D11" s="50">
        <v>3</v>
      </c>
      <c r="E11" s="51" t="s">
        <v>49</v>
      </c>
      <c r="F11" s="52" t="s">
        <v>52</v>
      </c>
      <c r="G11" s="53">
        <f t="shared" si="0"/>
        <v>195</v>
      </c>
      <c r="H11" s="53">
        <v>65</v>
      </c>
      <c r="I11" s="147"/>
      <c r="J11" s="54">
        <f t="shared" si="1"/>
        <v>0</v>
      </c>
      <c r="K11" s="55" t="str">
        <f t="shared" si="2"/>
        <v xml:space="preserve"> </v>
      </c>
      <c r="L11" s="56"/>
      <c r="M11" s="57"/>
      <c r="N11" s="57"/>
      <c r="O11" s="58"/>
      <c r="P11" s="58"/>
      <c r="Q11" s="59"/>
      <c r="R11" s="57"/>
      <c r="S11" s="60" t="s">
        <v>21</v>
      </c>
      <c r="T11" s="33"/>
    </row>
    <row r="12" spans="1:20" ht="41.25" customHeight="1" x14ac:dyDescent="0.35">
      <c r="B12" s="48">
        <v>6</v>
      </c>
      <c r="C12" s="49" t="s">
        <v>53</v>
      </c>
      <c r="D12" s="50">
        <v>5</v>
      </c>
      <c r="E12" s="51" t="s">
        <v>49</v>
      </c>
      <c r="F12" s="49" t="s">
        <v>54</v>
      </c>
      <c r="G12" s="53">
        <f t="shared" si="0"/>
        <v>162.5</v>
      </c>
      <c r="H12" s="53">
        <v>32.5</v>
      </c>
      <c r="I12" s="147"/>
      <c r="J12" s="54">
        <f t="shared" si="1"/>
        <v>0</v>
      </c>
      <c r="K12" s="55" t="str">
        <f t="shared" si="2"/>
        <v xml:space="preserve"> </v>
      </c>
      <c r="L12" s="56"/>
      <c r="M12" s="57"/>
      <c r="N12" s="57"/>
      <c r="O12" s="58"/>
      <c r="P12" s="58"/>
      <c r="Q12" s="59"/>
      <c r="R12" s="57"/>
      <c r="S12" s="60" t="s">
        <v>19</v>
      </c>
      <c r="T12" s="33"/>
    </row>
    <row r="13" spans="1:20" ht="39.75" customHeight="1" x14ac:dyDescent="0.35">
      <c r="B13" s="48">
        <v>7</v>
      </c>
      <c r="C13" s="49" t="s">
        <v>55</v>
      </c>
      <c r="D13" s="50">
        <v>3</v>
      </c>
      <c r="E13" s="51" t="s">
        <v>49</v>
      </c>
      <c r="F13" s="52" t="s">
        <v>56</v>
      </c>
      <c r="G13" s="53">
        <f t="shared" si="0"/>
        <v>252</v>
      </c>
      <c r="H13" s="53">
        <v>84</v>
      </c>
      <c r="I13" s="147"/>
      <c r="J13" s="54">
        <f t="shared" si="1"/>
        <v>0</v>
      </c>
      <c r="K13" s="55" t="str">
        <f t="shared" si="2"/>
        <v xml:space="preserve"> </v>
      </c>
      <c r="L13" s="56"/>
      <c r="M13" s="57"/>
      <c r="N13" s="57"/>
      <c r="O13" s="58"/>
      <c r="P13" s="58"/>
      <c r="Q13" s="59"/>
      <c r="R13" s="57"/>
      <c r="S13" s="60" t="s">
        <v>23</v>
      </c>
      <c r="T13" s="33"/>
    </row>
    <row r="14" spans="1:20" ht="62.25" customHeight="1" x14ac:dyDescent="0.35">
      <c r="B14" s="48">
        <v>8</v>
      </c>
      <c r="C14" s="49" t="s">
        <v>57</v>
      </c>
      <c r="D14" s="50">
        <v>10</v>
      </c>
      <c r="E14" s="51" t="s">
        <v>49</v>
      </c>
      <c r="F14" s="52" t="s">
        <v>58</v>
      </c>
      <c r="G14" s="53">
        <f t="shared" si="0"/>
        <v>460</v>
      </c>
      <c r="H14" s="53">
        <v>46</v>
      </c>
      <c r="I14" s="147"/>
      <c r="J14" s="54">
        <f t="shared" si="1"/>
        <v>0</v>
      </c>
      <c r="K14" s="55" t="str">
        <f t="shared" si="2"/>
        <v xml:space="preserve"> </v>
      </c>
      <c r="L14" s="56"/>
      <c r="M14" s="57"/>
      <c r="N14" s="57"/>
      <c r="O14" s="58"/>
      <c r="P14" s="58"/>
      <c r="Q14" s="59"/>
      <c r="R14" s="57"/>
      <c r="S14" s="60" t="s">
        <v>18</v>
      </c>
      <c r="T14" s="33"/>
    </row>
    <row r="15" spans="1:20" ht="39.75" customHeight="1" x14ac:dyDescent="0.35">
      <c r="B15" s="48">
        <v>9</v>
      </c>
      <c r="C15" s="49" t="s">
        <v>59</v>
      </c>
      <c r="D15" s="50">
        <v>10</v>
      </c>
      <c r="E15" s="51" t="s">
        <v>49</v>
      </c>
      <c r="F15" s="52" t="s">
        <v>60</v>
      </c>
      <c r="G15" s="53">
        <f t="shared" si="0"/>
        <v>290</v>
      </c>
      <c r="H15" s="53">
        <v>29</v>
      </c>
      <c r="I15" s="147"/>
      <c r="J15" s="54">
        <f t="shared" si="1"/>
        <v>0</v>
      </c>
      <c r="K15" s="55" t="str">
        <f t="shared" si="2"/>
        <v xml:space="preserve"> </v>
      </c>
      <c r="L15" s="56"/>
      <c r="M15" s="57"/>
      <c r="N15" s="57"/>
      <c r="O15" s="58"/>
      <c r="P15" s="58"/>
      <c r="Q15" s="59"/>
      <c r="R15" s="57"/>
      <c r="S15" s="60" t="s">
        <v>18</v>
      </c>
      <c r="T15" s="33"/>
    </row>
    <row r="16" spans="1:20" ht="40.5" customHeight="1" x14ac:dyDescent="0.35">
      <c r="B16" s="48">
        <v>10</v>
      </c>
      <c r="C16" s="49" t="s">
        <v>59</v>
      </c>
      <c r="D16" s="50">
        <v>15</v>
      </c>
      <c r="E16" s="51" t="s">
        <v>49</v>
      </c>
      <c r="F16" s="52" t="s">
        <v>61</v>
      </c>
      <c r="G16" s="53">
        <f t="shared" si="0"/>
        <v>5100</v>
      </c>
      <c r="H16" s="53">
        <v>340</v>
      </c>
      <c r="I16" s="147"/>
      <c r="J16" s="54">
        <f t="shared" ref="J16:J66" si="3">D16*I16</f>
        <v>0</v>
      </c>
      <c r="K16" s="55" t="str">
        <f t="shared" ref="K16:K66" si="4">IF(ISNUMBER(I16), IF(I16&gt;H16,"NEVYHOVUJE","VYHOVUJE")," ")</f>
        <v xml:space="preserve"> </v>
      </c>
      <c r="L16" s="56"/>
      <c r="M16" s="57"/>
      <c r="N16" s="57"/>
      <c r="O16" s="58"/>
      <c r="P16" s="58"/>
      <c r="Q16" s="59"/>
      <c r="R16" s="57"/>
      <c r="S16" s="60" t="s">
        <v>18</v>
      </c>
      <c r="T16" s="33"/>
    </row>
    <row r="17" spans="2:20" ht="37.5" customHeight="1" x14ac:dyDescent="0.35">
      <c r="B17" s="48">
        <v>11</v>
      </c>
      <c r="C17" s="49" t="s">
        <v>62</v>
      </c>
      <c r="D17" s="50">
        <v>5</v>
      </c>
      <c r="E17" s="51" t="s">
        <v>49</v>
      </c>
      <c r="F17" s="52" t="s">
        <v>63</v>
      </c>
      <c r="G17" s="53">
        <f t="shared" si="0"/>
        <v>255</v>
      </c>
      <c r="H17" s="53">
        <v>51</v>
      </c>
      <c r="I17" s="147"/>
      <c r="J17" s="54">
        <f t="shared" si="3"/>
        <v>0</v>
      </c>
      <c r="K17" s="55" t="str">
        <f t="shared" si="4"/>
        <v xml:space="preserve"> </v>
      </c>
      <c r="L17" s="56"/>
      <c r="M17" s="57"/>
      <c r="N17" s="57"/>
      <c r="O17" s="58"/>
      <c r="P17" s="58"/>
      <c r="Q17" s="59"/>
      <c r="R17" s="57"/>
      <c r="S17" s="60" t="s">
        <v>19</v>
      </c>
      <c r="T17" s="33"/>
    </row>
    <row r="18" spans="2:20" ht="39.75" customHeight="1" x14ac:dyDescent="0.35">
      <c r="B18" s="48">
        <v>12</v>
      </c>
      <c r="C18" s="49" t="s">
        <v>64</v>
      </c>
      <c r="D18" s="50">
        <v>20</v>
      </c>
      <c r="E18" s="51" t="s">
        <v>49</v>
      </c>
      <c r="F18" s="52" t="s">
        <v>65</v>
      </c>
      <c r="G18" s="53">
        <f t="shared" si="0"/>
        <v>1080</v>
      </c>
      <c r="H18" s="53">
        <v>54</v>
      </c>
      <c r="I18" s="147"/>
      <c r="J18" s="54">
        <f t="shared" si="3"/>
        <v>0</v>
      </c>
      <c r="K18" s="55" t="str">
        <f t="shared" si="4"/>
        <v xml:space="preserve"> </v>
      </c>
      <c r="L18" s="56"/>
      <c r="M18" s="57"/>
      <c r="N18" s="57"/>
      <c r="O18" s="58"/>
      <c r="P18" s="58"/>
      <c r="Q18" s="59"/>
      <c r="R18" s="57"/>
      <c r="S18" s="60" t="s">
        <v>19</v>
      </c>
      <c r="T18" s="33"/>
    </row>
    <row r="19" spans="2:20" ht="36" customHeight="1" x14ac:dyDescent="0.35">
      <c r="B19" s="48">
        <v>13</v>
      </c>
      <c r="C19" s="49" t="s">
        <v>66</v>
      </c>
      <c r="D19" s="50">
        <v>20</v>
      </c>
      <c r="E19" s="51" t="s">
        <v>49</v>
      </c>
      <c r="F19" s="52" t="s">
        <v>67</v>
      </c>
      <c r="G19" s="53">
        <f t="shared" si="0"/>
        <v>1080</v>
      </c>
      <c r="H19" s="53">
        <v>54</v>
      </c>
      <c r="I19" s="147"/>
      <c r="J19" s="54">
        <f t="shared" si="3"/>
        <v>0</v>
      </c>
      <c r="K19" s="55" t="str">
        <f t="shared" si="4"/>
        <v xml:space="preserve"> </v>
      </c>
      <c r="L19" s="56"/>
      <c r="M19" s="57"/>
      <c r="N19" s="57"/>
      <c r="O19" s="58"/>
      <c r="P19" s="58"/>
      <c r="Q19" s="59"/>
      <c r="R19" s="57"/>
      <c r="S19" s="60" t="s">
        <v>19</v>
      </c>
      <c r="T19" s="33"/>
    </row>
    <row r="20" spans="2:20" ht="57.75" customHeight="1" x14ac:dyDescent="0.35">
      <c r="B20" s="48">
        <v>14</v>
      </c>
      <c r="C20" s="49" t="s">
        <v>68</v>
      </c>
      <c r="D20" s="50">
        <v>10</v>
      </c>
      <c r="E20" s="51" t="s">
        <v>49</v>
      </c>
      <c r="F20" s="52" t="s">
        <v>69</v>
      </c>
      <c r="G20" s="53">
        <f t="shared" si="0"/>
        <v>360</v>
      </c>
      <c r="H20" s="53">
        <v>36</v>
      </c>
      <c r="I20" s="147"/>
      <c r="J20" s="54">
        <f t="shared" si="3"/>
        <v>0</v>
      </c>
      <c r="K20" s="55" t="str">
        <f t="shared" si="4"/>
        <v xml:space="preserve"> </v>
      </c>
      <c r="L20" s="56"/>
      <c r="M20" s="57"/>
      <c r="N20" s="57"/>
      <c r="O20" s="58"/>
      <c r="P20" s="58"/>
      <c r="Q20" s="59"/>
      <c r="R20" s="57"/>
      <c r="S20" s="60" t="s">
        <v>19</v>
      </c>
      <c r="T20" s="33"/>
    </row>
    <row r="21" spans="2:20" ht="39" customHeight="1" x14ac:dyDescent="0.35">
      <c r="B21" s="48">
        <v>15</v>
      </c>
      <c r="C21" s="49" t="s">
        <v>70</v>
      </c>
      <c r="D21" s="50">
        <v>5</v>
      </c>
      <c r="E21" s="51" t="s">
        <v>49</v>
      </c>
      <c r="F21" s="52" t="s">
        <v>71</v>
      </c>
      <c r="G21" s="53">
        <f t="shared" si="0"/>
        <v>495</v>
      </c>
      <c r="H21" s="53">
        <v>99</v>
      </c>
      <c r="I21" s="147"/>
      <c r="J21" s="54">
        <f t="shared" si="3"/>
        <v>0</v>
      </c>
      <c r="K21" s="55" t="str">
        <f t="shared" si="4"/>
        <v xml:space="preserve"> </v>
      </c>
      <c r="L21" s="56"/>
      <c r="M21" s="57"/>
      <c r="N21" s="57"/>
      <c r="O21" s="58"/>
      <c r="P21" s="58"/>
      <c r="Q21" s="59"/>
      <c r="R21" s="57"/>
      <c r="S21" s="60" t="s">
        <v>22</v>
      </c>
      <c r="T21" s="33"/>
    </row>
    <row r="22" spans="2:20" ht="41.25" customHeight="1" x14ac:dyDescent="0.35">
      <c r="B22" s="48">
        <v>16</v>
      </c>
      <c r="C22" s="49" t="s">
        <v>72</v>
      </c>
      <c r="D22" s="50">
        <v>5</v>
      </c>
      <c r="E22" s="51" t="s">
        <v>49</v>
      </c>
      <c r="F22" s="52" t="s">
        <v>73</v>
      </c>
      <c r="G22" s="53">
        <f t="shared" si="0"/>
        <v>150</v>
      </c>
      <c r="H22" s="53">
        <v>30</v>
      </c>
      <c r="I22" s="147"/>
      <c r="J22" s="54">
        <f t="shared" si="3"/>
        <v>0</v>
      </c>
      <c r="K22" s="55" t="str">
        <f t="shared" si="4"/>
        <v xml:space="preserve"> </v>
      </c>
      <c r="L22" s="56"/>
      <c r="M22" s="57"/>
      <c r="N22" s="57"/>
      <c r="O22" s="58"/>
      <c r="P22" s="58"/>
      <c r="Q22" s="59"/>
      <c r="R22" s="57"/>
      <c r="S22" s="60" t="s">
        <v>22</v>
      </c>
      <c r="T22" s="33"/>
    </row>
    <row r="23" spans="2:20" ht="39.75" customHeight="1" x14ac:dyDescent="0.35">
      <c r="B23" s="48">
        <v>17</v>
      </c>
      <c r="C23" s="49" t="s">
        <v>74</v>
      </c>
      <c r="D23" s="50">
        <v>10</v>
      </c>
      <c r="E23" s="51" t="s">
        <v>49</v>
      </c>
      <c r="F23" s="52" t="s">
        <v>75</v>
      </c>
      <c r="G23" s="53">
        <f t="shared" si="0"/>
        <v>300</v>
      </c>
      <c r="H23" s="53">
        <v>30</v>
      </c>
      <c r="I23" s="147"/>
      <c r="J23" s="54">
        <f t="shared" si="3"/>
        <v>0</v>
      </c>
      <c r="K23" s="55" t="str">
        <f t="shared" si="4"/>
        <v xml:space="preserve"> </v>
      </c>
      <c r="L23" s="56"/>
      <c r="M23" s="57"/>
      <c r="N23" s="57"/>
      <c r="O23" s="58"/>
      <c r="P23" s="58"/>
      <c r="Q23" s="59"/>
      <c r="R23" s="57"/>
      <c r="S23" s="60" t="s">
        <v>22</v>
      </c>
      <c r="T23" s="33"/>
    </row>
    <row r="24" spans="2:20" ht="30" customHeight="1" x14ac:dyDescent="0.35">
      <c r="B24" s="48">
        <v>18</v>
      </c>
      <c r="C24" s="49" t="s">
        <v>76</v>
      </c>
      <c r="D24" s="50">
        <v>8</v>
      </c>
      <c r="E24" s="51" t="s">
        <v>49</v>
      </c>
      <c r="F24" s="52" t="s">
        <v>77</v>
      </c>
      <c r="G24" s="53">
        <f t="shared" si="0"/>
        <v>540</v>
      </c>
      <c r="H24" s="53">
        <v>67.5</v>
      </c>
      <c r="I24" s="147"/>
      <c r="J24" s="54">
        <f t="shared" si="3"/>
        <v>0</v>
      </c>
      <c r="K24" s="55" t="str">
        <f t="shared" si="4"/>
        <v xml:space="preserve"> </v>
      </c>
      <c r="L24" s="56"/>
      <c r="M24" s="57"/>
      <c r="N24" s="57"/>
      <c r="O24" s="58"/>
      <c r="P24" s="58"/>
      <c r="Q24" s="59"/>
      <c r="R24" s="57"/>
      <c r="S24" s="60" t="s">
        <v>22</v>
      </c>
      <c r="T24" s="33"/>
    </row>
    <row r="25" spans="2:20" ht="39.75" customHeight="1" x14ac:dyDescent="0.35">
      <c r="B25" s="48">
        <v>19</v>
      </c>
      <c r="C25" s="49" t="s">
        <v>78</v>
      </c>
      <c r="D25" s="50">
        <v>5</v>
      </c>
      <c r="E25" s="51" t="s">
        <v>49</v>
      </c>
      <c r="F25" s="52" t="s">
        <v>79</v>
      </c>
      <c r="G25" s="53">
        <f t="shared" si="0"/>
        <v>200</v>
      </c>
      <c r="H25" s="53">
        <v>40</v>
      </c>
      <c r="I25" s="147"/>
      <c r="J25" s="54">
        <f t="shared" si="3"/>
        <v>0</v>
      </c>
      <c r="K25" s="55" t="str">
        <f t="shared" si="4"/>
        <v xml:space="preserve"> </v>
      </c>
      <c r="L25" s="56"/>
      <c r="M25" s="57"/>
      <c r="N25" s="57"/>
      <c r="O25" s="58"/>
      <c r="P25" s="58"/>
      <c r="Q25" s="59"/>
      <c r="R25" s="57"/>
      <c r="S25" s="60" t="s">
        <v>22</v>
      </c>
      <c r="T25" s="33"/>
    </row>
    <row r="26" spans="2:20" ht="28.5" customHeight="1" x14ac:dyDescent="0.35">
      <c r="B26" s="48">
        <v>20</v>
      </c>
      <c r="C26" s="49" t="s">
        <v>80</v>
      </c>
      <c r="D26" s="50">
        <v>10</v>
      </c>
      <c r="E26" s="51" t="s">
        <v>81</v>
      </c>
      <c r="F26" s="62" t="s">
        <v>82</v>
      </c>
      <c r="G26" s="53">
        <f t="shared" si="0"/>
        <v>6120</v>
      </c>
      <c r="H26" s="53">
        <v>612</v>
      </c>
      <c r="I26" s="147"/>
      <c r="J26" s="54">
        <f t="shared" si="3"/>
        <v>0</v>
      </c>
      <c r="K26" s="55" t="str">
        <f t="shared" si="4"/>
        <v xml:space="preserve"> </v>
      </c>
      <c r="L26" s="56"/>
      <c r="M26" s="57"/>
      <c r="N26" s="57"/>
      <c r="O26" s="58"/>
      <c r="P26" s="58"/>
      <c r="Q26" s="59"/>
      <c r="R26" s="57"/>
      <c r="S26" s="60" t="s">
        <v>17</v>
      </c>
      <c r="T26" s="33"/>
    </row>
    <row r="27" spans="2:20" ht="25.5" customHeight="1" x14ac:dyDescent="0.35">
      <c r="B27" s="48">
        <v>21</v>
      </c>
      <c r="C27" s="49" t="s">
        <v>83</v>
      </c>
      <c r="D27" s="50">
        <v>2</v>
      </c>
      <c r="E27" s="51" t="s">
        <v>49</v>
      </c>
      <c r="F27" s="52" t="s">
        <v>84</v>
      </c>
      <c r="G27" s="53">
        <f t="shared" si="0"/>
        <v>60</v>
      </c>
      <c r="H27" s="53">
        <v>30</v>
      </c>
      <c r="I27" s="147"/>
      <c r="J27" s="54">
        <f t="shared" si="3"/>
        <v>0</v>
      </c>
      <c r="K27" s="55" t="str">
        <f t="shared" si="4"/>
        <v xml:space="preserve"> </v>
      </c>
      <c r="L27" s="56"/>
      <c r="M27" s="57"/>
      <c r="N27" s="57"/>
      <c r="O27" s="58"/>
      <c r="P27" s="58"/>
      <c r="Q27" s="59"/>
      <c r="R27" s="57"/>
      <c r="S27" s="60" t="s">
        <v>19</v>
      </c>
      <c r="T27" s="33"/>
    </row>
    <row r="28" spans="2:20" ht="35.25" customHeight="1" x14ac:dyDescent="0.35">
      <c r="B28" s="48">
        <v>22</v>
      </c>
      <c r="C28" s="49" t="s">
        <v>85</v>
      </c>
      <c r="D28" s="50">
        <v>2</v>
      </c>
      <c r="E28" s="51" t="s">
        <v>49</v>
      </c>
      <c r="F28" s="63" t="s">
        <v>194</v>
      </c>
      <c r="G28" s="53">
        <f t="shared" si="0"/>
        <v>160</v>
      </c>
      <c r="H28" s="53">
        <v>80</v>
      </c>
      <c r="I28" s="147"/>
      <c r="J28" s="54">
        <f t="shared" si="3"/>
        <v>0</v>
      </c>
      <c r="K28" s="55" t="str">
        <f t="shared" si="4"/>
        <v xml:space="preserve"> </v>
      </c>
      <c r="L28" s="56"/>
      <c r="M28" s="57"/>
      <c r="N28" s="57"/>
      <c r="O28" s="58"/>
      <c r="P28" s="58"/>
      <c r="Q28" s="59"/>
      <c r="R28" s="57"/>
      <c r="S28" s="60" t="s">
        <v>19</v>
      </c>
      <c r="T28" s="33"/>
    </row>
    <row r="29" spans="2:20" ht="24" customHeight="1" x14ac:dyDescent="0.35">
      <c r="B29" s="48">
        <v>23</v>
      </c>
      <c r="C29" s="49" t="s">
        <v>86</v>
      </c>
      <c r="D29" s="50">
        <v>5</v>
      </c>
      <c r="E29" s="51" t="s">
        <v>49</v>
      </c>
      <c r="F29" s="52" t="s">
        <v>87</v>
      </c>
      <c r="G29" s="53">
        <f t="shared" si="0"/>
        <v>100</v>
      </c>
      <c r="H29" s="53">
        <v>20</v>
      </c>
      <c r="I29" s="147"/>
      <c r="J29" s="54">
        <f t="shared" si="3"/>
        <v>0</v>
      </c>
      <c r="K29" s="55" t="str">
        <f t="shared" si="4"/>
        <v xml:space="preserve"> </v>
      </c>
      <c r="L29" s="56"/>
      <c r="M29" s="57"/>
      <c r="N29" s="57"/>
      <c r="O29" s="58"/>
      <c r="P29" s="58"/>
      <c r="Q29" s="59"/>
      <c r="R29" s="57"/>
      <c r="S29" s="60" t="s">
        <v>19</v>
      </c>
      <c r="T29" s="33"/>
    </row>
    <row r="30" spans="2:20" ht="22.5" customHeight="1" x14ac:dyDescent="0.35">
      <c r="B30" s="48">
        <v>24</v>
      </c>
      <c r="C30" s="49" t="s">
        <v>86</v>
      </c>
      <c r="D30" s="50">
        <v>5</v>
      </c>
      <c r="E30" s="51" t="s">
        <v>49</v>
      </c>
      <c r="F30" s="52" t="s">
        <v>88</v>
      </c>
      <c r="G30" s="53">
        <f t="shared" si="0"/>
        <v>100</v>
      </c>
      <c r="H30" s="53">
        <v>20</v>
      </c>
      <c r="I30" s="147"/>
      <c r="J30" s="54">
        <f t="shared" si="3"/>
        <v>0</v>
      </c>
      <c r="K30" s="55" t="str">
        <f t="shared" si="4"/>
        <v xml:space="preserve"> </v>
      </c>
      <c r="L30" s="56"/>
      <c r="M30" s="57"/>
      <c r="N30" s="57"/>
      <c r="O30" s="58"/>
      <c r="P30" s="58"/>
      <c r="Q30" s="59"/>
      <c r="R30" s="57"/>
      <c r="S30" s="60" t="s">
        <v>19</v>
      </c>
      <c r="T30" s="33"/>
    </row>
    <row r="31" spans="2:20" ht="40.5" customHeight="1" x14ac:dyDescent="0.35">
      <c r="B31" s="48">
        <v>25</v>
      </c>
      <c r="C31" s="49" t="s">
        <v>89</v>
      </c>
      <c r="D31" s="50">
        <v>2</v>
      </c>
      <c r="E31" s="51" t="s">
        <v>49</v>
      </c>
      <c r="F31" s="52" t="s">
        <v>90</v>
      </c>
      <c r="G31" s="53">
        <f t="shared" si="0"/>
        <v>440</v>
      </c>
      <c r="H31" s="53">
        <v>220</v>
      </c>
      <c r="I31" s="147"/>
      <c r="J31" s="54">
        <f t="shared" si="3"/>
        <v>0</v>
      </c>
      <c r="K31" s="55" t="str">
        <f t="shared" si="4"/>
        <v xml:space="preserve"> </v>
      </c>
      <c r="L31" s="56"/>
      <c r="M31" s="57"/>
      <c r="N31" s="57"/>
      <c r="O31" s="58"/>
      <c r="P31" s="58"/>
      <c r="Q31" s="59"/>
      <c r="R31" s="57"/>
      <c r="S31" s="60" t="s">
        <v>20</v>
      </c>
      <c r="T31" s="33"/>
    </row>
    <row r="32" spans="2:20" ht="42" customHeight="1" x14ac:dyDescent="0.35">
      <c r="B32" s="48">
        <v>26</v>
      </c>
      <c r="C32" s="49" t="s">
        <v>91</v>
      </c>
      <c r="D32" s="50">
        <v>8</v>
      </c>
      <c r="E32" s="51" t="s">
        <v>49</v>
      </c>
      <c r="F32" s="52" t="s">
        <v>92</v>
      </c>
      <c r="G32" s="53">
        <f t="shared" si="0"/>
        <v>624</v>
      </c>
      <c r="H32" s="53">
        <v>78</v>
      </c>
      <c r="I32" s="147"/>
      <c r="J32" s="54">
        <f t="shared" si="3"/>
        <v>0</v>
      </c>
      <c r="K32" s="55" t="str">
        <f t="shared" si="4"/>
        <v xml:space="preserve"> </v>
      </c>
      <c r="L32" s="56"/>
      <c r="M32" s="57"/>
      <c r="N32" s="57"/>
      <c r="O32" s="58"/>
      <c r="P32" s="58"/>
      <c r="Q32" s="59"/>
      <c r="R32" s="57"/>
      <c r="S32" s="60" t="s">
        <v>19</v>
      </c>
      <c r="T32" s="33"/>
    </row>
    <row r="33" spans="2:20" ht="43.5" x14ac:dyDescent="0.35">
      <c r="B33" s="48">
        <v>27</v>
      </c>
      <c r="C33" s="49" t="s">
        <v>93</v>
      </c>
      <c r="D33" s="50">
        <v>20</v>
      </c>
      <c r="E33" s="51" t="s">
        <v>49</v>
      </c>
      <c r="F33" s="52" t="s">
        <v>94</v>
      </c>
      <c r="G33" s="53">
        <f t="shared" si="0"/>
        <v>1680</v>
      </c>
      <c r="H33" s="53">
        <v>84</v>
      </c>
      <c r="I33" s="147"/>
      <c r="J33" s="54">
        <f t="shared" si="3"/>
        <v>0</v>
      </c>
      <c r="K33" s="55" t="str">
        <f t="shared" si="4"/>
        <v xml:space="preserve"> </v>
      </c>
      <c r="L33" s="56"/>
      <c r="M33" s="57"/>
      <c r="N33" s="57"/>
      <c r="O33" s="58"/>
      <c r="P33" s="58"/>
      <c r="Q33" s="59"/>
      <c r="R33" s="57"/>
      <c r="S33" s="60" t="s">
        <v>19</v>
      </c>
      <c r="T33" s="33"/>
    </row>
    <row r="34" spans="2:20" ht="19.5" customHeight="1" x14ac:dyDescent="0.35">
      <c r="B34" s="48">
        <v>28</v>
      </c>
      <c r="C34" s="49" t="s">
        <v>95</v>
      </c>
      <c r="D34" s="50">
        <v>15</v>
      </c>
      <c r="E34" s="51" t="s">
        <v>49</v>
      </c>
      <c r="F34" s="52" t="s">
        <v>96</v>
      </c>
      <c r="G34" s="53">
        <f t="shared" si="0"/>
        <v>585</v>
      </c>
      <c r="H34" s="53">
        <v>39</v>
      </c>
      <c r="I34" s="147"/>
      <c r="J34" s="54">
        <f t="shared" si="3"/>
        <v>0</v>
      </c>
      <c r="K34" s="55" t="str">
        <f t="shared" si="4"/>
        <v xml:space="preserve"> </v>
      </c>
      <c r="L34" s="56"/>
      <c r="M34" s="57"/>
      <c r="N34" s="57"/>
      <c r="O34" s="58"/>
      <c r="P34" s="58"/>
      <c r="Q34" s="59"/>
      <c r="R34" s="57"/>
      <c r="S34" s="60" t="s">
        <v>19</v>
      </c>
      <c r="T34" s="33"/>
    </row>
    <row r="35" spans="2:20" ht="19.5" customHeight="1" x14ac:dyDescent="0.35">
      <c r="B35" s="48">
        <v>29</v>
      </c>
      <c r="C35" s="49" t="s">
        <v>97</v>
      </c>
      <c r="D35" s="50">
        <v>1</v>
      </c>
      <c r="E35" s="51" t="s">
        <v>81</v>
      </c>
      <c r="F35" s="52" t="s">
        <v>98</v>
      </c>
      <c r="G35" s="53">
        <f t="shared" si="0"/>
        <v>110</v>
      </c>
      <c r="H35" s="53">
        <v>110</v>
      </c>
      <c r="I35" s="147"/>
      <c r="J35" s="54">
        <f t="shared" si="3"/>
        <v>0</v>
      </c>
      <c r="K35" s="55" t="str">
        <f t="shared" si="4"/>
        <v xml:space="preserve"> </v>
      </c>
      <c r="L35" s="56"/>
      <c r="M35" s="57"/>
      <c r="N35" s="57"/>
      <c r="O35" s="58"/>
      <c r="P35" s="58"/>
      <c r="Q35" s="59"/>
      <c r="R35" s="57"/>
      <c r="S35" s="60" t="s">
        <v>10</v>
      </c>
      <c r="T35" s="33"/>
    </row>
    <row r="36" spans="2:20" ht="19.5" customHeight="1" x14ac:dyDescent="0.35">
      <c r="B36" s="48">
        <v>30</v>
      </c>
      <c r="C36" s="49" t="s">
        <v>99</v>
      </c>
      <c r="D36" s="50">
        <v>1</v>
      </c>
      <c r="E36" s="51" t="s">
        <v>81</v>
      </c>
      <c r="F36" s="52" t="s">
        <v>100</v>
      </c>
      <c r="G36" s="53">
        <f t="shared" si="0"/>
        <v>110</v>
      </c>
      <c r="H36" s="53">
        <v>110</v>
      </c>
      <c r="I36" s="147"/>
      <c r="J36" s="54">
        <f t="shared" si="3"/>
        <v>0</v>
      </c>
      <c r="K36" s="55" t="str">
        <f t="shared" si="4"/>
        <v xml:space="preserve"> </v>
      </c>
      <c r="L36" s="56"/>
      <c r="M36" s="57"/>
      <c r="N36" s="57"/>
      <c r="O36" s="58"/>
      <c r="P36" s="58"/>
      <c r="Q36" s="59"/>
      <c r="R36" s="57"/>
      <c r="S36" s="60" t="s">
        <v>10</v>
      </c>
      <c r="T36" s="33"/>
    </row>
    <row r="37" spans="2:20" ht="19.5" customHeight="1" x14ac:dyDescent="0.35">
      <c r="B37" s="48">
        <v>31</v>
      </c>
      <c r="C37" s="49" t="s">
        <v>101</v>
      </c>
      <c r="D37" s="50">
        <v>5</v>
      </c>
      <c r="E37" s="51" t="s">
        <v>102</v>
      </c>
      <c r="F37" s="64" t="s">
        <v>103</v>
      </c>
      <c r="G37" s="53">
        <f t="shared" si="0"/>
        <v>90</v>
      </c>
      <c r="H37" s="53">
        <v>18</v>
      </c>
      <c r="I37" s="147"/>
      <c r="J37" s="54">
        <f t="shared" si="3"/>
        <v>0</v>
      </c>
      <c r="K37" s="55" t="str">
        <f t="shared" si="4"/>
        <v xml:space="preserve"> </v>
      </c>
      <c r="L37" s="56"/>
      <c r="M37" s="57"/>
      <c r="N37" s="57"/>
      <c r="O37" s="58"/>
      <c r="P37" s="58"/>
      <c r="Q37" s="59"/>
      <c r="R37" s="57"/>
      <c r="S37" s="60" t="s">
        <v>10</v>
      </c>
      <c r="T37" s="33"/>
    </row>
    <row r="38" spans="2:20" ht="19.5" customHeight="1" x14ac:dyDescent="0.35">
      <c r="B38" s="48">
        <v>32</v>
      </c>
      <c r="C38" s="49" t="s">
        <v>104</v>
      </c>
      <c r="D38" s="50">
        <v>10</v>
      </c>
      <c r="E38" s="51" t="s">
        <v>105</v>
      </c>
      <c r="F38" s="64" t="s">
        <v>106</v>
      </c>
      <c r="G38" s="53">
        <f t="shared" si="0"/>
        <v>200</v>
      </c>
      <c r="H38" s="53">
        <v>20</v>
      </c>
      <c r="I38" s="147"/>
      <c r="J38" s="54">
        <f t="shared" si="3"/>
        <v>0</v>
      </c>
      <c r="K38" s="55" t="str">
        <f t="shared" si="4"/>
        <v xml:space="preserve"> </v>
      </c>
      <c r="L38" s="56"/>
      <c r="M38" s="57"/>
      <c r="N38" s="57"/>
      <c r="O38" s="58"/>
      <c r="P38" s="58"/>
      <c r="Q38" s="59"/>
      <c r="R38" s="57"/>
      <c r="S38" s="60" t="s">
        <v>11</v>
      </c>
      <c r="T38" s="33"/>
    </row>
    <row r="39" spans="2:20" ht="19.5" customHeight="1" x14ac:dyDescent="0.35">
      <c r="B39" s="48">
        <v>33</v>
      </c>
      <c r="C39" s="49" t="s">
        <v>104</v>
      </c>
      <c r="D39" s="50">
        <v>100</v>
      </c>
      <c r="E39" s="51" t="s">
        <v>105</v>
      </c>
      <c r="F39" s="52" t="s">
        <v>107</v>
      </c>
      <c r="G39" s="53">
        <f t="shared" si="0"/>
        <v>2700</v>
      </c>
      <c r="H39" s="53">
        <v>27</v>
      </c>
      <c r="I39" s="147"/>
      <c r="J39" s="54">
        <f t="shared" si="3"/>
        <v>0</v>
      </c>
      <c r="K39" s="55" t="str">
        <f t="shared" si="4"/>
        <v xml:space="preserve"> </v>
      </c>
      <c r="L39" s="56"/>
      <c r="M39" s="57"/>
      <c r="N39" s="57"/>
      <c r="O39" s="58"/>
      <c r="P39" s="58"/>
      <c r="Q39" s="59"/>
      <c r="R39" s="57"/>
      <c r="S39" s="60" t="s">
        <v>11</v>
      </c>
      <c r="T39" s="33"/>
    </row>
    <row r="40" spans="2:20" ht="39" customHeight="1" x14ac:dyDescent="0.35">
      <c r="B40" s="48">
        <v>34</v>
      </c>
      <c r="C40" s="49" t="s">
        <v>108</v>
      </c>
      <c r="D40" s="50">
        <v>10</v>
      </c>
      <c r="E40" s="51" t="s">
        <v>105</v>
      </c>
      <c r="F40" s="52" t="s">
        <v>109</v>
      </c>
      <c r="G40" s="53">
        <f t="shared" si="0"/>
        <v>270</v>
      </c>
      <c r="H40" s="53">
        <v>27</v>
      </c>
      <c r="I40" s="147"/>
      <c r="J40" s="54">
        <f t="shared" si="3"/>
        <v>0</v>
      </c>
      <c r="K40" s="55" t="str">
        <f t="shared" si="4"/>
        <v xml:space="preserve"> </v>
      </c>
      <c r="L40" s="56"/>
      <c r="M40" s="57"/>
      <c r="N40" s="57"/>
      <c r="O40" s="58"/>
      <c r="P40" s="58"/>
      <c r="Q40" s="59"/>
      <c r="R40" s="57"/>
      <c r="S40" s="60" t="s">
        <v>11</v>
      </c>
      <c r="T40" s="33"/>
    </row>
    <row r="41" spans="2:20" ht="19.5" customHeight="1" x14ac:dyDescent="0.35">
      <c r="B41" s="48">
        <v>35</v>
      </c>
      <c r="C41" s="49" t="s">
        <v>110</v>
      </c>
      <c r="D41" s="50">
        <v>31</v>
      </c>
      <c r="E41" s="51" t="s">
        <v>105</v>
      </c>
      <c r="F41" s="52" t="s">
        <v>111</v>
      </c>
      <c r="G41" s="53">
        <f t="shared" si="0"/>
        <v>2867.5</v>
      </c>
      <c r="H41" s="53">
        <v>92.5</v>
      </c>
      <c r="I41" s="147"/>
      <c r="J41" s="54">
        <f t="shared" si="3"/>
        <v>0</v>
      </c>
      <c r="K41" s="55" t="str">
        <f t="shared" si="4"/>
        <v xml:space="preserve"> </v>
      </c>
      <c r="L41" s="56"/>
      <c r="M41" s="57"/>
      <c r="N41" s="57"/>
      <c r="O41" s="58"/>
      <c r="P41" s="58"/>
      <c r="Q41" s="59"/>
      <c r="R41" s="57"/>
      <c r="S41" s="60" t="s">
        <v>11</v>
      </c>
      <c r="T41" s="33"/>
    </row>
    <row r="42" spans="2:20" ht="29" x14ac:dyDescent="0.35">
      <c r="B42" s="48">
        <v>36</v>
      </c>
      <c r="C42" s="49" t="s">
        <v>112</v>
      </c>
      <c r="D42" s="50">
        <v>4</v>
      </c>
      <c r="E42" s="51" t="s">
        <v>113</v>
      </c>
      <c r="F42" s="52" t="s">
        <v>114</v>
      </c>
      <c r="G42" s="53">
        <f t="shared" si="0"/>
        <v>96</v>
      </c>
      <c r="H42" s="53">
        <v>24</v>
      </c>
      <c r="I42" s="147"/>
      <c r="J42" s="54">
        <f t="shared" si="3"/>
        <v>0</v>
      </c>
      <c r="K42" s="55" t="str">
        <f t="shared" si="4"/>
        <v xml:space="preserve"> </v>
      </c>
      <c r="L42" s="56"/>
      <c r="M42" s="57"/>
      <c r="N42" s="57"/>
      <c r="O42" s="58"/>
      <c r="P42" s="58"/>
      <c r="Q42" s="59"/>
      <c r="R42" s="57"/>
      <c r="S42" s="60" t="s">
        <v>12</v>
      </c>
      <c r="T42" s="33"/>
    </row>
    <row r="43" spans="2:20" ht="21" customHeight="1" x14ac:dyDescent="0.35">
      <c r="B43" s="48">
        <v>37</v>
      </c>
      <c r="C43" s="49" t="s">
        <v>115</v>
      </c>
      <c r="D43" s="50">
        <v>1</v>
      </c>
      <c r="E43" s="51" t="s">
        <v>49</v>
      </c>
      <c r="F43" s="52" t="s">
        <v>116</v>
      </c>
      <c r="G43" s="53">
        <f t="shared" si="0"/>
        <v>40</v>
      </c>
      <c r="H43" s="53">
        <v>40</v>
      </c>
      <c r="I43" s="147"/>
      <c r="J43" s="54">
        <f t="shared" si="3"/>
        <v>0</v>
      </c>
      <c r="K43" s="55" t="str">
        <f t="shared" si="4"/>
        <v xml:space="preserve"> </v>
      </c>
      <c r="L43" s="56"/>
      <c r="M43" s="57"/>
      <c r="N43" s="57"/>
      <c r="O43" s="58"/>
      <c r="P43" s="58"/>
      <c r="Q43" s="59"/>
      <c r="R43" s="57"/>
      <c r="S43" s="60" t="s">
        <v>12</v>
      </c>
      <c r="T43" s="33"/>
    </row>
    <row r="44" spans="2:20" ht="21" customHeight="1" x14ac:dyDescent="0.35">
      <c r="B44" s="48">
        <v>38</v>
      </c>
      <c r="C44" s="49" t="s">
        <v>117</v>
      </c>
      <c r="D44" s="50">
        <v>40</v>
      </c>
      <c r="E44" s="51" t="s">
        <v>49</v>
      </c>
      <c r="F44" s="52" t="s">
        <v>118</v>
      </c>
      <c r="G44" s="53">
        <f t="shared" si="0"/>
        <v>720</v>
      </c>
      <c r="H44" s="53">
        <v>18</v>
      </c>
      <c r="I44" s="147"/>
      <c r="J44" s="54">
        <f t="shared" si="3"/>
        <v>0</v>
      </c>
      <c r="K44" s="55" t="str">
        <f t="shared" si="4"/>
        <v xml:space="preserve"> </v>
      </c>
      <c r="L44" s="56"/>
      <c r="M44" s="57"/>
      <c r="N44" s="57"/>
      <c r="O44" s="58"/>
      <c r="P44" s="58"/>
      <c r="Q44" s="59"/>
      <c r="R44" s="57"/>
      <c r="S44" s="60" t="s">
        <v>16</v>
      </c>
      <c r="T44" s="33"/>
    </row>
    <row r="45" spans="2:20" ht="21" customHeight="1" x14ac:dyDescent="0.35">
      <c r="B45" s="48">
        <v>39</v>
      </c>
      <c r="C45" s="49" t="s">
        <v>119</v>
      </c>
      <c r="D45" s="50">
        <v>5</v>
      </c>
      <c r="E45" s="51" t="s">
        <v>49</v>
      </c>
      <c r="F45" s="52" t="s">
        <v>120</v>
      </c>
      <c r="G45" s="53">
        <f t="shared" si="0"/>
        <v>70</v>
      </c>
      <c r="H45" s="53">
        <v>14</v>
      </c>
      <c r="I45" s="147"/>
      <c r="J45" s="54">
        <f t="shared" si="3"/>
        <v>0</v>
      </c>
      <c r="K45" s="55" t="str">
        <f t="shared" si="4"/>
        <v xml:space="preserve"> </v>
      </c>
      <c r="L45" s="56"/>
      <c r="M45" s="57"/>
      <c r="N45" s="57"/>
      <c r="O45" s="58"/>
      <c r="P45" s="58"/>
      <c r="Q45" s="59"/>
      <c r="R45" s="57"/>
      <c r="S45" s="60" t="s">
        <v>15</v>
      </c>
      <c r="T45" s="33"/>
    </row>
    <row r="46" spans="2:20" ht="21" customHeight="1" x14ac:dyDescent="0.35">
      <c r="B46" s="48">
        <v>40</v>
      </c>
      <c r="C46" s="49" t="s">
        <v>119</v>
      </c>
      <c r="D46" s="50">
        <v>10</v>
      </c>
      <c r="E46" s="51" t="s">
        <v>49</v>
      </c>
      <c r="F46" s="52" t="s">
        <v>121</v>
      </c>
      <c r="G46" s="53">
        <f t="shared" si="0"/>
        <v>50</v>
      </c>
      <c r="H46" s="53">
        <v>5</v>
      </c>
      <c r="I46" s="147"/>
      <c r="J46" s="54">
        <f t="shared" si="3"/>
        <v>0</v>
      </c>
      <c r="K46" s="55" t="str">
        <f t="shared" si="4"/>
        <v xml:space="preserve"> </v>
      </c>
      <c r="L46" s="56"/>
      <c r="M46" s="57"/>
      <c r="N46" s="57"/>
      <c r="O46" s="58"/>
      <c r="P46" s="58"/>
      <c r="Q46" s="59"/>
      <c r="R46" s="57"/>
      <c r="S46" s="60" t="s">
        <v>15</v>
      </c>
      <c r="T46" s="33"/>
    </row>
    <row r="47" spans="2:20" ht="21" customHeight="1" x14ac:dyDescent="0.35">
      <c r="B47" s="48">
        <v>41</v>
      </c>
      <c r="C47" s="49" t="s">
        <v>119</v>
      </c>
      <c r="D47" s="50">
        <v>10</v>
      </c>
      <c r="E47" s="51" t="s">
        <v>49</v>
      </c>
      <c r="F47" s="52" t="s">
        <v>122</v>
      </c>
      <c r="G47" s="53">
        <f t="shared" si="0"/>
        <v>240</v>
      </c>
      <c r="H47" s="53">
        <v>24</v>
      </c>
      <c r="I47" s="147"/>
      <c r="J47" s="54">
        <f t="shared" si="3"/>
        <v>0</v>
      </c>
      <c r="K47" s="55" t="str">
        <f t="shared" si="4"/>
        <v xml:space="preserve"> </v>
      </c>
      <c r="L47" s="56"/>
      <c r="M47" s="57"/>
      <c r="N47" s="57"/>
      <c r="O47" s="58"/>
      <c r="P47" s="58"/>
      <c r="Q47" s="59"/>
      <c r="R47" s="57"/>
      <c r="S47" s="60" t="s">
        <v>15</v>
      </c>
      <c r="T47" s="33"/>
    </row>
    <row r="48" spans="2:20" ht="21" customHeight="1" x14ac:dyDescent="0.35">
      <c r="B48" s="48">
        <v>42</v>
      </c>
      <c r="C48" s="49" t="s">
        <v>123</v>
      </c>
      <c r="D48" s="50">
        <v>20</v>
      </c>
      <c r="E48" s="51" t="s">
        <v>49</v>
      </c>
      <c r="F48" s="52" t="s">
        <v>124</v>
      </c>
      <c r="G48" s="53">
        <f t="shared" si="0"/>
        <v>180</v>
      </c>
      <c r="H48" s="53">
        <v>9</v>
      </c>
      <c r="I48" s="147"/>
      <c r="J48" s="54">
        <f t="shared" si="3"/>
        <v>0</v>
      </c>
      <c r="K48" s="55" t="str">
        <f t="shared" si="4"/>
        <v xml:space="preserve"> </v>
      </c>
      <c r="L48" s="56"/>
      <c r="M48" s="57"/>
      <c r="N48" s="57"/>
      <c r="O48" s="58"/>
      <c r="P48" s="58"/>
      <c r="Q48" s="59"/>
      <c r="R48" s="57"/>
      <c r="S48" s="60" t="s">
        <v>16</v>
      </c>
      <c r="T48" s="33"/>
    </row>
    <row r="49" spans="2:20" ht="21" customHeight="1" x14ac:dyDescent="0.35">
      <c r="B49" s="48">
        <v>43</v>
      </c>
      <c r="C49" s="49" t="s">
        <v>125</v>
      </c>
      <c r="D49" s="50">
        <v>3</v>
      </c>
      <c r="E49" s="51" t="s">
        <v>81</v>
      </c>
      <c r="F49" s="52" t="s">
        <v>126</v>
      </c>
      <c r="G49" s="53">
        <f t="shared" si="0"/>
        <v>36</v>
      </c>
      <c r="H49" s="53">
        <v>12</v>
      </c>
      <c r="I49" s="147"/>
      <c r="J49" s="54">
        <f t="shared" si="3"/>
        <v>0</v>
      </c>
      <c r="K49" s="55" t="str">
        <f t="shared" si="4"/>
        <v xml:space="preserve"> </v>
      </c>
      <c r="L49" s="56"/>
      <c r="M49" s="57"/>
      <c r="N49" s="57"/>
      <c r="O49" s="58"/>
      <c r="P49" s="58"/>
      <c r="Q49" s="59"/>
      <c r="R49" s="57"/>
      <c r="S49" s="60" t="s">
        <v>19</v>
      </c>
      <c r="T49" s="33"/>
    </row>
    <row r="50" spans="2:20" ht="21" customHeight="1" x14ac:dyDescent="0.35">
      <c r="B50" s="48">
        <v>44</v>
      </c>
      <c r="C50" s="49" t="s">
        <v>127</v>
      </c>
      <c r="D50" s="50">
        <v>15</v>
      </c>
      <c r="E50" s="51" t="s">
        <v>49</v>
      </c>
      <c r="F50" s="64" t="s">
        <v>128</v>
      </c>
      <c r="G50" s="53">
        <f t="shared" si="0"/>
        <v>120</v>
      </c>
      <c r="H50" s="53">
        <v>8</v>
      </c>
      <c r="I50" s="147"/>
      <c r="J50" s="54">
        <f t="shared" si="3"/>
        <v>0</v>
      </c>
      <c r="K50" s="55" t="str">
        <f t="shared" si="4"/>
        <v xml:space="preserve"> </v>
      </c>
      <c r="L50" s="56"/>
      <c r="M50" s="57"/>
      <c r="N50" s="57"/>
      <c r="O50" s="58"/>
      <c r="P50" s="58"/>
      <c r="Q50" s="59"/>
      <c r="R50" s="57"/>
      <c r="S50" s="60" t="s">
        <v>19</v>
      </c>
      <c r="T50" s="33"/>
    </row>
    <row r="51" spans="2:20" ht="21" customHeight="1" x14ac:dyDescent="0.35">
      <c r="B51" s="48">
        <v>45</v>
      </c>
      <c r="C51" s="49" t="s">
        <v>129</v>
      </c>
      <c r="D51" s="50">
        <v>10</v>
      </c>
      <c r="E51" s="51" t="s">
        <v>49</v>
      </c>
      <c r="F51" s="52" t="s">
        <v>130</v>
      </c>
      <c r="G51" s="53">
        <f t="shared" si="0"/>
        <v>110</v>
      </c>
      <c r="H51" s="53">
        <v>11</v>
      </c>
      <c r="I51" s="147"/>
      <c r="J51" s="54">
        <f t="shared" si="3"/>
        <v>0</v>
      </c>
      <c r="K51" s="55" t="str">
        <f t="shared" si="4"/>
        <v xml:space="preserve"> </v>
      </c>
      <c r="L51" s="56"/>
      <c r="M51" s="57"/>
      <c r="N51" s="57"/>
      <c r="O51" s="58"/>
      <c r="P51" s="58"/>
      <c r="Q51" s="59"/>
      <c r="R51" s="57"/>
      <c r="S51" s="60" t="s">
        <v>19</v>
      </c>
      <c r="T51" s="33"/>
    </row>
    <row r="52" spans="2:20" ht="21" customHeight="1" thickBot="1" x14ac:dyDescent="0.4">
      <c r="B52" s="65">
        <v>46</v>
      </c>
      <c r="C52" s="66" t="s">
        <v>131</v>
      </c>
      <c r="D52" s="67">
        <v>2</v>
      </c>
      <c r="E52" s="68" t="s">
        <v>49</v>
      </c>
      <c r="F52" s="69" t="s">
        <v>132</v>
      </c>
      <c r="G52" s="70">
        <f t="shared" si="0"/>
        <v>214</v>
      </c>
      <c r="H52" s="70">
        <v>107</v>
      </c>
      <c r="I52" s="148"/>
      <c r="J52" s="71">
        <f t="shared" si="3"/>
        <v>0</v>
      </c>
      <c r="K52" s="72" t="str">
        <f t="shared" si="4"/>
        <v xml:space="preserve"> </v>
      </c>
      <c r="L52" s="73"/>
      <c r="M52" s="74"/>
      <c r="N52" s="74"/>
      <c r="O52" s="75"/>
      <c r="P52" s="75"/>
      <c r="Q52" s="76"/>
      <c r="R52" s="74"/>
      <c r="S52" s="77" t="s">
        <v>20</v>
      </c>
      <c r="T52" s="33"/>
    </row>
    <row r="53" spans="2:20" ht="51" customHeight="1" x14ac:dyDescent="0.35">
      <c r="B53" s="78">
        <v>47</v>
      </c>
      <c r="C53" s="79" t="s">
        <v>41</v>
      </c>
      <c r="D53" s="80">
        <v>5</v>
      </c>
      <c r="E53" s="81" t="s">
        <v>42</v>
      </c>
      <c r="F53" s="82" t="s">
        <v>43</v>
      </c>
      <c r="G53" s="83">
        <f t="shared" si="0"/>
        <v>110</v>
      </c>
      <c r="H53" s="83">
        <v>22</v>
      </c>
      <c r="I53" s="149"/>
      <c r="J53" s="84">
        <f t="shared" si="3"/>
        <v>0</v>
      </c>
      <c r="K53" s="85" t="str">
        <f t="shared" si="4"/>
        <v xml:space="preserve"> </v>
      </c>
      <c r="L53" s="86" t="s">
        <v>38</v>
      </c>
      <c r="M53" s="87"/>
      <c r="N53" s="87"/>
      <c r="O53" s="86" t="s">
        <v>188</v>
      </c>
      <c r="P53" s="86" t="s">
        <v>189</v>
      </c>
      <c r="Q53" s="88">
        <v>14</v>
      </c>
      <c r="R53" s="87"/>
      <c r="S53" s="89" t="s">
        <v>14</v>
      </c>
      <c r="T53" s="33"/>
    </row>
    <row r="54" spans="2:20" ht="45" customHeight="1" x14ac:dyDescent="0.35">
      <c r="B54" s="48">
        <v>48</v>
      </c>
      <c r="C54" s="49" t="s">
        <v>133</v>
      </c>
      <c r="D54" s="50">
        <v>10</v>
      </c>
      <c r="E54" s="51" t="s">
        <v>45</v>
      </c>
      <c r="F54" s="62" t="s">
        <v>134</v>
      </c>
      <c r="G54" s="53">
        <f t="shared" si="0"/>
        <v>580</v>
      </c>
      <c r="H54" s="53">
        <v>58</v>
      </c>
      <c r="I54" s="147"/>
      <c r="J54" s="54">
        <f t="shared" si="3"/>
        <v>0</v>
      </c>
      <c r="K54" s="55" t="str">
        <f t="shared" si="4"/>
        <v xml:space="preserve"> </v>
      </c>
      <c r="L54" s="90"/>
      <c r="M54" s="57"/>
      <c r="N54" s="57"/>
      <c r="O54" s="57"/>
      <c r="P54" s="57"/>
      <c r="Q54" s="59"/>
      <c r="R54" s="57"/>
      <c r="S54" s="60" t="s">
        <v>13</v>
      </c>
      <c r="T54" s="33"/>
    </row>
    <row r="55" spans="2:20" ht="39.75" customHeight="1" x14ac:dyDescent="0.35">
      <c r="B55" s="48">
        <v>49</v>
      </c>
      <c r="C55" s="49" t="s">
        <v>51</v>
      </c>
      <c r="D55" s="50">
        <v>10</v>
      </c>
      <c r="E55" s="51" t="s">
        <v>49</v>
      </c>
      <c r="F55" s="61" t="s">
        <v>52</v>
      </c>
      <c r="G55" s="53">
        <f t="shared" si="0"/>
        <v>650</v>
      </c>
      <c r="H55" s="53">
        <v>65</v>
      </c>
      <c r="I55" s="147"/>
      <c r="J55" s="54">
        <f t="shared" si="3"/>
        <v>0</v>
      </c>
      <c r="K55" s="55" t="str">
        <f t="shared" si="4"/>
        <v xml:space="preserve"> </v>
      </c>
      <c r="L55" s="90"/>
      <c r="M55" s="57"/>
      <c r="N55" s="57"/>
      <c r="O55" s="57"/>
      <c r="P55" s="57"/>
      <c r="Q55" s="59"/>
      <c r="R55" s="57"/>
      <c r="S55" s="60" t="s">
        <v>21</v>
      </c>
      <c r="T55" s="33"/>
    </row>
    <row r="56" spans="2:20" ht="57" customHeight="1" x14ac:dyDescent="0.35">
      <c r="B56" s="48">
        <v>50</v>
      </c>
      <c r="C56" s="49" t="s">
        <v>135</v>
      </c>
      <c r="D56" s="50">
        <v>10</v>
      </c>
      <c r="E56" s="51" t="s">
        <v>49</v>
      </c>
      <c r="F56" s="52" t="s">
        <v>136</v>
      </c>
      <c r="G56" s="53">
        <f t="shared" si="0"/>
        <v>900</v>
      </c>
      <c r="H56" s="53">
        <v>90</v>
      </c>
      <c r="I56" s="147"/>
      <c r="J56" s="54">
        <f t="shared" si="3"/>
        <v>0</v>
      </c>
      <c r="K56" s="55" t="str">
        <f t="shared" si="4"/>
        <v xml:space="preserve"> </v>
      </c>
      <c r="L56" s="90"/>
      <c r="M56" s="57"/>
      <c r="N56" s="57"/>
      <c r="O56" s="57"/>
      <c r="P56" s="57"/>
      <c r="Q56" s="59"/>
      <c r="R56" s="57"/>
      <c r="S56" s="60" t="s">
        <v>19</v>
      </c>
      <c r="T56" s="33"/>
    </row>
    <row r="57" spans="2:20" ht="33.75" customHeight="1" x14ac:dyDescent="0.35">
      <c r="B57" s="48">
        <v>51</v>
      </c>
      <c r="C57" s="49" t="s">
        <v>137</v>
      </c>
      <c r="D57" s="50">
        <v>4</v>
      </c>
      <c r="E57" s="51" t="s">
        <v>49</v>
      </c>
      <c r="F57" s="52" t="s">
        <v>138</v>
      </c>
      <c r="G57" s="53">
        <f t="shared" si="0"/>
        <v>1600</v>
      </c>
      <c r="H57" s="53">
        <v>400</v>
      </c>
      <c r="I57" s="147"/>
      <c r="J57" s="54">
        <f t="shared" si="3"/>
        <v>0</v>
      </c>
      <c r="K57" s="55" t="str">
        <f t="shared" si="4"/>
        <v xml:space="preserve"> </v>
      </c>
      <c r="L57" s="90"/>
      <c r="M57" s="57"/>
      <c r="N57" s="57"/>
      <c r="O57" s="57"/>
      <c r="P57" s="57"/>
      <c r="Q57" s="59"/>
      <c r="R57" s="57"/>
      <c r="S57" s="60" t="s">
        <v>19</v>
      </c>
      <c r="T57" s="33"/>
    </row>
    <row r="58" spans="2:20" ht="44.25" customHeight="1" x14ac:dyDescent="0.35">
      <c r="B58" s="48">
        <v>52</v>
      </c>
      <c r="C58" s="49" t="s">
        <v>55</v>
      </c>
      <c r="D58" s="50">
        <v>5</v>
      </c>
      <c r="E58" s="51" t="s">
        <v>49</v>
      </c>
      <c r="F58" s="52" t="s">
        <v>56</v>
      </c>
      <c r="G58" s="53">
        <f t="shared" si="0"/>
        <v>420</v>
      </c>
      <c r="H58" s="53">
        <v>84</v>
      </c>
      <c r="I58" s="147"/>
      <c r="J58" s="54">
        <f t="shared" si="3"/>
        <v>0</v>
      </c>
      <c r="K58" s="55" t="str">
        <f t="shared" si="4"/>
        <v xml:space="preserve"> </v>
      </c>
      <c r="L58" s="90"/>
      <c r="M58" s="57"/>
      <c r="N58" s="57"/>
      <c r="O58" s="57"/>
      <c r="P58" s="57"/>
      <c r="Q58" s="59"/>
      <c r="R58" s="57"/>
      <c r="S58" s="60" t="s">
        <v>23</v>
      </c>
      <c r="T58" s="33"/>
    </row>
    <row r="59" spans="2:20" ht="41.25" customHeight="1" x14ac:dyDescent="0.35">
      <c r="B59" s="48">
        <v>53</v>
      </c>
      <c r="C59" s="49" t="s">
        <v>64</v>
      </c>
      <c r="D59" s="50">
        <v>20</v>
      </c>
      <c r="E59" s="51" t="s">
        <v>49</v>
      </c>
      <c r="F59" s="64" t="s">
        <v>65</v>
      </c>
      <c r="G59" s="53">
        <f t="shared" si="0"/>
        <v>1080</v>
      </c>
      <c r="H59" s="53">
        <v>54</v>
      </c>
      <c r="I59" s="147"/>
      <c r="J59" s="54">
        <f t="shared" si="3"/>
        <v>0</v>
      </c>
      <c r="K59" s="55" t="str">
        <f t="shared" si="4"/>
        <v xml:space="preserve"> </v>
      </c>
      <c r="L59" s="90"/>
      <c r="M59" s="57"/>
      <c r="N59" s="57"/>
      <c r="O59" s="57"/>
      <c r="P59" s="57"/>
      <c r="Q59" s="59"/>
      <c r="R59" s="57"/>
      <c r="S59" s="60" t="s">
        <v>19</v>
      </c>
      <c r="T59" s="33"/>
    </row>
    <row r="60" spans="2:20" x14ac:dyDescent="0.35">
      <c r="B60" s="48">
        <v>54</v>
      </c>
      <c r="C60" s="49" t="s">
        <v>66</v>
      </c>
      <c r="D60" s="50">
        <v>10</v>
      </c>
      <c r="E60" s="51" t="s">
        <v>49</v>
      </c>
      <c r="F60" s="52" t="s">
        <v>67</v>
      </c>
      <c r="G60" s="53">
        <f t="shared" si="0"/>
        <v>540</v>
      </c>
      <c r="H60" s="53">
        <v>54</v>
      </c>
      <c r="I60" s="147"/>
      <c r="J60" s="54">
        <f t="shared" si="3"/>
        <v>0</v>
      </c>
      <c r="K60" s="55" t="str">
        <f t="shared" si="4"/>
        <v xml:space="preserve"> </v>
      </c>
      <c r="L60" s="90"/>
      <c r="M60" s="57"/>
      <c r="N60" s="57"/>
      <c r="O60" s="57"/>
      <c r="P60" s="57"/>
      <c r="Q60" s="59"/>
      <c r="R60" s="57"/>
      <c r="S60" s="60" t="s">
        <v>19</v>
      </c>
      <c r="T60" s="33"/>
    </row>
    <row r="61" spans="2:20" ht="36" customHeight="1" x14ac:dyDescent="0.35">
      <c r="B61" s="48">
        <v>55</v>
      </c>
      <c r="C61" s="49" t="s">
        <v>139</v>
      </c>
      <c r="D61" s="50">
        <v>20</v>
      </c>
      <c r="E61" s="51" t="s">
        <v>49</v>
      </c>
      <c r="F61" s="52" t="s">
        <v>140</v>
      </c>
      <c r="G61" s="53">
        <f t="shared" si="0"/>
        <v>840</v>
      </c>
      <c r="H61" s="53">
        <v>42</v>
      </c>
      <c r="I61" s="147"/>
      <c r="J61" s="54">
        <f t="shared" si="3"/>
        <v>0</v>
      </c>
      <c r="K61" s="55" t="str">
        <f t="shared" si="4"/>
        <v xml:space="preserve"> </v>
      </c>
      <c r="L61" s="90"/>
      <c r="M61" s="57"/>
      <c r="N61" s="57"/>
      <c r="O61" s="57"/>
      <c r="P61" s="57"/>
      <c r="Q61" s="59"/>
      <c r="R61" s="57"/>
      <c r="S61" s="60" t="s">
        <v>22</v>
      </c>
      <c r="T61" s="33"/>
    </row>
    <row r="62" spans="2:20" ht="34.5" customHeight="1" x14ac:dyDescent="0.35">
      <c r="B62" s="48">
        <v>56</v>
      </c>
      <c r="C62" s="49" t="s">
        <v>141</v>
      </c>
      <c r="D62" s="50">
        <v>20</v>
      </c>
      <c r="E62" s="51" t="s">
        <v>81</v>
      </c>
      <c r="F62" s="52" t="s">
        <v>142</v>
      </c>
      <c r="G62" s="53">
        <f t="shared" si="0"/>
        <v>800</v>
      </c>
      <c r="H62" s="53">
        <v>40</v>
      </c>
      <c r="I62" s="147"/>
      <c r="J62" s="54">
        <f t="shared" si="3"/>
        <v>0</v>
      </c>
      <c r="K62" s="55" t="str">
        <f t="shared" si="4"/>
        <v xml:space="preserve"> </v>
      </c>
      <c r="L62" s="90"/>
      <c r="M62" s="57"/>
      <c r="N62" s="57"/>
      <c r="O62" s="57"/>
      <c r="P62" s="57"/>
      <c r="Q62" s="59"/>
      <c r="R62" s="57"/>
      <c r="S62" s="60" t="s">
        <v>22</v>
      </c>
      <c r="T62" s="33"/>
    </row>
    <row r="63" spans="2:20" ht="24" customHeight="1" x14ac:dyDescent="0.35">
      <c r="B63" s="48">
        <v>57</v>
      </c>
      <c r="C63" s="49" t="s">
        <v>143</v>
      </c>
      <c r="D63" s="50">
        <v>5</v>
      </c>
      <c r="E63" s="51" t="s">
        <v>49</v>
      </c>
      <c r="F63" s="52" t="s">
        <v>144</v>
      </c>
      <c r="G63" s="53">
        <f t="shared" si="0"/>
        <v>125</v>
      </c>
      <c r="H63" s="53">
        <v>25</v>
      </c>
      <c r="I63" s="147"/>
      <c r="J63" s="54">
        <f t="shared" si="3"/>
        <v>0</v>
      </c>
      <c r="K63" s="55" t="str">
        <f t="shared" si="4"/>
        <v xml:space="preserve"> </v>
      </c>
      <c r="L63" s="90"/>
      <c r="M63" s="57"/>
      <c r="N63" s="57"/>
      <c r="O63" s="57"/>
      <c r="P63" s="57"/>
      <c r="Q63" s="59"/>
      <c r="R63" s="57"/>
      <c r="S63" s="60" t="s">
        <v>17</v>
      </c>
      <c r="T63" s="33"/>
    </row>
    <row r="64" spans="2:20" ht="42" customHeight="1" x14ac:dyDescent="0.35">
      <c r="B64" s="48">
        <v>58</v>
      </c>
      <c r="C64" s="49" t="s">
        <v>85</v>
      </c>
      <c r="D64" s="50">
        <v>5</v>
      </c>
      <c r="E64" s="51" t="s">
        <v>49</v>
      </c>
      <c r="F64" s="63" t="s">
        <v>194</v>
      </c>
      <c r="G64" s="53">
        <f t="shared" si="0"/>
        <v>400</v>
      </c>
      <c r="H64" s="53">
        <v>80</v>
      </c>
      <c r="I64" s="147"/>
      <c r="J64" s="54">
        <f t="shared" si="3"/>
        <v>0</v>
      </c>
      <c r="K64" s="55" t="str">
        <f t="shared" si="4"/>
        <v xml:space="preserve"> </v>
      </c>
      <c r="L64" s="90"/>
      <c r="M64" s="57"/>
      <c r="N64" s="57"/>
      <c r="O64" s="57"/>
      <c r="P64" s="57"/>
      <c r="Q64" s="59"/>
      <c r="R64" s="57"/>
      <c r="S64" s="60" t="s">
        <v>19</v>
      </c>
      <c r="T64" s="33"/>
    </row>
    <row r="65" spans="2:20" ht="39" customHeight="1" x14ac:dyDescent="0.35">
      <c r="B65" s="48">
        <v>59</v>
      </c>
      <c r="C65" s="49" t="s">
        <v>145</v>
      </c>
      <c r="D65" s="50">
        <v>3</v>
      </c>
      <c r="E65" s="51" t="s">
        <v>49</v>
      </c>
      <c r="F65" s="52" t="s">
        <v>146</v>
      </c>
      <c r="G65" s="53">
        <f t="shared" si="0"/>
        <v>648</v>
      </c>
      <c r="H65" s="53">
        <v>216</v>
      </c>
      <c r="I65" s="147"/>
      <c r="J65" s="54">
        <f t="shared" si="3"/>
        <v>0</v>
      </c>
      <c r="K65" s="55" t="str">
        <f t="shared" si="4"/>
        <v xml:space="preserve"> </v>
      </c>
      <c r="L65" s="90"/>
      <c r="M65" s="57"/>
      <c r="N65" s="57"/>
      <c r="O65" s="57"/>
      <c r="P65" s="57"/>
      <c r="Q65" s="59"/>
      <c r="R65" s="57"/>
      <c r="S65" s="60" t="s">
        <v>19</v>
      </c>
      <c r="T65" s="33"/>
    </row>
    <row r="66" spans="2:20" ht="27.75" customHeight="1" x14ac:dyDescent="0.35">
      <c r="B66" s="48">
        <v>60</v>
      </c>
      <c r="C66" s="49" t="s">
        <v>147</v>
      </c>
      <c r="D66" s="50">
        <v>5</v>
      </c>
      <c r="E66" s="51" t="s">
        <v>49</v>
      </c>
      <c r="F66" s="52" t="s">
        <v>148</v>
      </c>
      <c r="G66" s="53">
        <f t="shared" si="0"/>
        <v>170</v>
      </c>
      <c r="H66" s="53">
        <v>34</v>
      </c>
      <c r="I66" s="147"/>
      <c r="J66" s="54">
        <f t="shared" si="3"/>
        <v>0</v>
      </c>
      <c r="K66" s="55" t="str">
        <f t="shared" si="4"/>
        <v xml:space="preserve"> </v>
      </c>
      <c r="L66" s="90"/>
      <c r="M66" s="57"/>
      <c r="N66" s="57"/>
      <c r="O66" s="57"/>
      <c r="P66" s="57"/>
      <c r="Q66" s="59"/>
      <c r="R66" s="57"/>
      <c r="S66" s="60" t="s">
        <v>19</v>
      </c>
      <c r="T66" s="33"/>
    </row>
    <row r="67" spans="2:20" ht="33.75" customHeight="1" x14ac:dyDescent="0.35">
      <c r="B67" s="91">
        <v>61</v>
      </c>
      <c r="C67" s="92" t="s">
        <v>91</v>
      </c>
      <c r="D67" s="93">
        <v>5</v>
      </c>
      <c r="E67" s="94" t="s">
        <v>49</v>
      </c>
      <c r="F67" s="95" t="s">
        <v>92</v>
      </c>
      <c r="G67" s="53">
        <f t="shared" si="0"/>
        <v>390</v>
      </c>
      <c r="H67" s="96">
        <v>78</v>
      </c>
      <c r="I67" s="150"/>
      <c r="J67" s="54">
        <f t="shared" ref="J67:J118" si="5">D67*I67</f>
        <v>0</v>
      </c>
      <c r="K67" s="55" t="str">
        <f t="shared" ref="K67:K118" si="6">IF(ISNUMBER(I67), IF(I67&gt;H67,"NEVYHOVUJE","VYHOVUJE")," ")</f>
        <v xml:space="preserve"> </v>
      </c>
      <c r="L67" s="90"/>
      <c r="M67" s="57"/>
      <c r="N67" s="57"/>
      <c r="O67" s="57"/>
      <c r="P67" s="57"/>
      <c r="Q67" s="59"/>
      <c r="R67" s="57"/>
      <c r="S67" s="97" t="s">
        <v>19</v>
      </c>
      <c r="T67" s="33"/>
    </row>
    <row r="68" spans="2:20" ht="24" customHeight="1" x14ac:dyDescent="0.35">
      <c r="B68" s="91">
        <v>62</v>
      </c>
      <c r="C68" s="92" t="s">
        <v>95</v>
      </c>
      <c r="D68" s="93">
        <v>10</v>
      </c>
      <c r="E68" s="94" t="s">
        <v>49</v>
      </c>
      <c r="F68" s="95" t="s">
        <v>96</v>
      </c>
      <c r="G68" s="53">
        <f t="shared" si="0"/>
        <v>390</v>
      </c>
      <c r="H68" s="96">
        <v>39</v>
      </c>
      <c r="I68" s="150"/>
      <c r="J68" s="54">
        <f t="shared" si="5"/>
        <v>0</v>
      </c>
      <c r="K68" s="55" t="str">
        <f t="shared" si="6"/>
        <v xml:space="preserve"> </v>
      </c>
      <c r="L68" s="90"/>
      <c r="M68" s="57"/>
      <c r="N68" s="57"/>
      <c r="O68" s="57"/>
      <c r="P68" s="57"/>
      <c r="Q68" s="59"/>
      <c r="R68" s="57"/>
      <c r="S68" s="97" t="s">
        <v>19</v>
      </c>
      <c r="T68" s="33"/>
    </row>
    <row r="69" spans="2:20" ht="39" customHeight="1" x14ac:dyDescent="0.35">
      <c r="B69" s="91">
        <v>63</v>
      </c>
      <c r="C69" s="92" t="s">
        <v>149</v>
      </c>
      <c r="D69" s="93">
        <v>5</v>
      </c>
      <c r="E69" s="94" t="s">
        <v>49</v>
      </c>
      <c r="F69" s="95" t="s">
        <v>150</v>
      </c>
      <c r="G69" s="53">
        <f t="shared" si="0"/>
        <v>480</v>
      </c>
      <c r="H69" s="96">
        <v>96</v>
      </c>
      <c r="I69" s="150"/>
      <c r="J69" s="54">
        <f t="shared" si="5"/>
        <v>0</v>
      </c>
      <c r="K69" s="55" t="str">
        <f t="shared" si="6"/>
        <v xml:space="preserve"> </v>
      </c>
      <c r="L69" s="90"/>
      <c r="M69" s="57"/>
      <c r="N69" s="57"/>
      <c r="O69" s="57"/>
      <c r="P69" s="57"/>
      <c r="Q69" s="59"/>
      <c r="R69" s="57"/>
      <c r="S69" s="97" t="s">
        <v>19</v>
      </c>
      <c r="T69" s="33"/>
    </row>
    <row r="70" spans="2:20" ht="18.75" customHeight="1" x14ac:dyDescent="0.35">
      <c r="B70" s="91">
        <v>64</v>
      </c>
      <c r="C70" s="92" t="s">
        <v>97</v>
      </c>
      <c r="D70" s="93">
        <v>5</v>
      </c>
      <c r="E70" s="94" t="s">
        <v>81</v>
      </c>
      <c r="F70" s="95" t="s">
        <v>98</v>
      </c>
      <c r="G70" s="53">
        <f t="shared" si="0"/>
        <v>550</v>
      </c>
      <c r="H70" s="96">
        <v>110</v>
      </c>
      <c r="I70" s="150"/>
      <c r="J70" s="54">
        <f t="shared" si="5"/>
        <v>0</v>
      </c>
      <c r="K70" s="55" t="str">
        <f t="shared" si="6"/>
        <v xml:space="preserve"> </v>
      </c>
      <c r="L70" s="90"/>
      <c r="M70" s="57"/>
      <c r="N70" s="57"/>
      <c r="O70" s="57"/>
      <c r="P70" s="57"/>
      <c r="Q70" s="59"/>
      <c r="R70" s="57"/>
      <c r="S70" s="97" t="s">
        <v>10</v>
      </c>
      <c r="T70" s="33"/>
    </row>
    <row r="71" spans="2:20" ht="18.75" customHeight="1" x14ac:dyDescent="0.35">
      <c r="B71" s="91">
        <v>65</v>
      </c>
      <c r="C71" s="92" t="s">
        <v>151</v>
      </c>
      <c r="D71" s="93">
        <v>10</v>
      </c>
      <c r="E71" s="94" t="s">
        <v>81</v>
      </c>
      <c r="F71" s="95" t="s">
        <v>152</v>
      </c>
      <c r="G71" s="53">
        <f t="shared" si="0"/>
        <v>1100</v>
      </c>
      <c r="H71" s="96">
        <v>110</v>
      </c>
      <c r="I71" s="150"/>
      <c r="J71" s="54">
        <f t="shared" si="5"/>
        <v>0</v>
      </c>
      <c r="K71" s="55" t="str">
        <f t="shared" si="6"/>
        <v xml:space="preserve"> </v>
      </c>
      <c r="L71" s="90"/>
      <c r="M71" s="57"/>
      <c r="N71" s="57"/>
      <c r="O71" s="57"/>
      <c r="P71" s="57"/>
      <c r="Q71" s="59"/>
      <c r="R71" s="57"/>
      <c r="S71" s="97" t="s">
        <v>10</v>
      </c>
      <c r="T71" s="33"/>
    </row>
    <row r="72" spans="2:20" ht="18.75" customHeight="1" x14ac:dyDescent="0.35">
      <c r="B72" s="91">
        <v>66</v>
      </c>
      <c r="C72" s="92" t="s">
        <v>99</v>
      </c>
      <c r="D72" s="93">
        <v>10</v>
      </c>
      <c r="E72" s="94" t="s">
        <v>81</v>
      </c>
      <c r="F72" s="95" t="s">
        <v>100</v>
      </c>
      <c r="G72" s="53">
        <f t="shared" si="0"/>
        <v>1100</v>
      </c>
      <c r="H72" s="96">
        <v>110</v>
      </c>
      <c r="I72" s="150"/>
      <c r="J72" s="54">
        <f t="shared" si="5"/>
        <v>0</v>
      </c>
      <c r="K72" s="55" t="str">
        <f t="shared" si="6"/>
        <v xml:space="preserve"> </v>
      </c>
      <c r="L72" s="90"/>
      <c r="M72" s="57"/>
      <c r="N72" s="57"/>
      <c r="O72" s="57"/>
      <c r="P72" s="57"/>
      <c r="Q72" s="59"/>
      <c r="R72" s="57"/>
      <c r="S72" s="97" t="s">
        <v>10</v>
      </c>
      <c r="T72" s="33"/>
    </row>
    <row r="73" spans="2:20" ht="18.75" customHeight="1" x14ac:dyDescent="0.35">
      <c r="B73" s="91">
        <v>67</v>
      </c>
      <c r="C73" s="92" t="s">
        <v>153</v>
      </c>
      <c r="D73" s="93">
        <v>10</v>
      </c>
      <c r="E73" s="94" t="s">
        <v>102</v>
      </c>
      <c r="F73" s="95" t="s">
        <v>154</v>
      </c>
      <c r="G73" s="53">
        <f t="shared" si="0"/>
        <v>360</v>
      </c>
      <c r="H73" s="96">
        <v>36</v>
      </c>
      <c r="I73" s="150"/>
      <c r="J73" s="54">
        <f t="shared" ref="J73:J112" si="7">D73*I73</f>
        <v>0</v>
      </c>
      <c r="K73" s="55" t="str">
        <f t="shared" ref="K73:K112" si="8">IF(ISNUMBER(I73), IF(I73&gt;H73,"NEVYHOVUJE","VYHOVUJE")," ")</f>
        <v xml:space="preserve"> </v>
      </c>
      <c r="L73" s="90"/>
      <c r="M73" s="57"/>
      <c r="N73" s="57"/>
      <c r="O73" s="57"/>
      <c r="P73" s="57"/>
      <c r="Q73" s="59"/>
      <c r="R73" s="57"/>
      <c r="S73" s="97" t="s">
        <v>10</v>
      </c>
      <c r="T73" s="33"/>
    </row>
    <row r="74" spans="2:20" ht="18.75" customHeight="1" x14ac:dyDescent="0.35">
      <c r="B74" s="91">
        <v>68</v>
      </c>
      <c r="C74" s="92" t="s">
        <v>155</v>
      </c>
      <c r="D74" s="93">
        <v>10</v>
      </c>
      <c r="E74" s="94" t="s">
        <v>102</v>
      </c>
      <c r="F74" s="95" t="s">
        <v>156</v>
      </c>
      <c r="G74" s="53">
        <f t="shared" si="0"/>
        <v>360</v>
      </c>
      <c r="H74" s="96">
        <v>36</v>
      </c>
      <c r="I74" s="150"/>
      <c r="J74" s="54">
        <f t="shared" si="7"/>
        <v>0</v>
      </c>
      <c r="K74" s="55" t="str">
        <f t="shared" si="8"/>
        <v xml:space="preserve"> </v>
      </c>
      <c r="L74" s="90"/>
      <c r="M74" s="57"/>
      <c r="N74" s="57"/>
      <c r="O74" s="57"/>
      <c r="P74" s="57"/>
      <c r="Q74" s="59"/>
      <c r="R74" s="57"/>
      <c r="S74" s="97" t="s">
        <v>10</v>
      </c>
      <c r="T74" s="33"/>
    </row>
    <row r="75" spans="2:20" ht="41.25" customHeight="1" x14ac:dyDescent="0.35">
      <c r="B75" s="91">
        <v>69</v>
      </c>
      <c r="C75" s="92" t="s">
        <v>108</v>
      </c>
      <c r="D75" s="93">
        <v>20</v>
      </c>
      <c r="E75" s="94" t="s">
        <v>105</v>
      </c>
      <c r="F75" s="95" t="s">
        <v>109</v>
      </c>
      <c r="G75" s="53">
        <f t="shared" si="0"/>
        <v>540</v>
      </c>
      <c r="H75" s="96">
        <v>27</v>
      </c>
      <c r="I75" s="150"/>
      <c r="J75" s="54">
        <f t="shared" si="7"/>
        <v>0</v>
      </c>
      <c r="K75" s="55" t="str">
        <f t="shared" si="8"/>
        <v xml:space="preserve"> </v>
      </c>
      <c r="L75" s="90"/>
      <c r="M75" s="57"/>
      <c r="N75" s="57"/>
      <c r="O75" s="57"/>
      <c r="P75" s="57"/>
      <c r="Q75" s="59"/>
      <c r="R75" s="57"/>
      <c r="S75" s="97" t="s">
        <v>11</v>
      </c>
      <c r="T75" s="33"/>
    </row>
    <row r="76" spans="2:20" ht="20.25" customHeight="1" x14ac:dyDescent="0.35">
      <c r="B76" s="91">
        <v>70</v>
      </c>
      <c r="C76" s="92" t="s">
        <v>110</v>
      </c>
      <c r="D76" s="93">
        <v>10</v>
      </c>
      <c r="E76" s="94" t="s">
        <v>105</v>
      </c>
      <c r="F76" s="95" t="s">
        <v>111</v>
      </c>
      <c r="G76" s="53">
        <f t="shared" si="0"/>
        <v>925</v>
      </c>
      <c r="H76" s="96">
        <v>92.5</v>
      </c>
      <c r="I76" s="150"/>
      <c r="J76" s="54">
        <f t="shared" si="7"/>
        <v>0</v>
      </c>
      <c r="K76" s="55" t="str">
        <f t="shared" si="8"/>
        <v xml:space="preserve"> </v>
      </c>
      <c r="L76" s="90"/>
      <c r="M76" s="57"/>
      <c r="N76" s="57"/>
      <c r="O76" s="57"/>
      <c r="P76" s="57"/>
      <c r="Q76" s="59"/>
      <c r="R76" s="57"/>
      <c r="S76" s="97" t="s">
        <v>11</v>
      </c>
      <c r="T76" s="33"/>
    </row>
    <row r="77" spans="2:20" ht="32.25" customHeight="1" x14ac:dyDescent="0.35">
      <c r="B77" s="91">
        <v>71</v>
      </c>
      <c r="C77" s="92" t="s">
        <v>157</v>
      </c>
      <c r="D77" s="93">
        <v>10</v>
      </c>
      <c r="E77" s="94" t="s">
        <v>158</v>
      </c>
      <c r="F77" s="95" t="s">
        <v>159</v>
      </c>
      <c r="G77" s="53">
        <f t="shared" si="0"/>
        <v>11760</v>
      </c>
      <c r="H77" s="96">
        <v>1176</v>
      </c>
      <c r="I77" s="150"/>
      <c r="J77" s="54">
        <f t="shared" si="7"/>
        <v>0</v>
      </c>
      <c r="K77" s="55" t="str">
        <f t="shared" si="8"/>
        <v xml:space="preserve"> </v>
      </c>
      <c r="L77" s="90"/>
      <c r="M77" s="57"/>
      <c r="N77" s="57"/>
      <c r="O77" s="57"/>
      <c r="P77" s="57"/>
      <c r="Q77" s="59"/>
      <c r="R77" s="57"/>
      <c r="S77" s="97" t="s">
        <v>12</v>
      </c>
      <c r="T77" s="33"/>
    </row>
    <row r="78" spans="2:20" ht="21.75" customHeight="1" x14ac:dyDescent="0.35">
      <c r="B78" s="91">
        <v>72</v>
      </c>
      <c r="C78" s="92" t="s">
        <v>160</v>
      </c>
      <c r="D78" s="93">
        <v>2</v>
      </c>
      <c r="E78" s="94" t="s">
        <v>81</v>
      </c>
      <c r="F78" s="95" t="s">
        <v>161</v>
      </c>
      <c r="G78" s="53">
        <f t="shared" si="0"/>
        <v>108</v>
      </c>
      <c r="H78" s="96">
        <v>54</v>
      </c>
      <c r="I78" s="150"/>
      <c r="J78" s="54">
        <f t="shared" si="7"/>
        <v>0</v>
      </c>
      <c r="K78" s="55" t="str">
        <f t="shared" si="8"/>
        <v xml:space="preserve"> </v>
      </c>
      <c r="L78" s="90"/>
      <c r="M78" s="57"/>
      <c r="N78" s="57"/>
      <c r="O78" s="57"/>
      <c r="P78" s="57"/>
      <c r="Q78" s="59"/>
      <c r="R78" s="57"/>
      <c r="S78" s="97" t="s">
        <v>25</v>
      </c>
      <c r="T78" s="33"/>
    </row>
    <row r="79" spans="2:20" ht="36" customHeight="1" x14ac:dyDescent="0.35">
      <c r="B79" s="91">
        <v>73</v>
      </c>
      <c r="C79" s="92" t="s">
        <v>162</v>
      </c>
      <c r="D79" s="93">
        <v>2</v>
      </c>
      <c r="E79" s="94" t="s">
        <v>49</v>
      </c>
      <c r="F79" s="95" t="s">
        <v>163</v>
      </c>
      <c r="G79" s="53">
        <f t="shared" si="0"/>
        <v>600</v>
      </c>
      <c r="H79" s="96">
        <v>300</v>
      </c>
      <c r="I79" s="150"/>
      <c r="J79" s="54">
        <f t="shared" si="7"/>
        <v>0</v>
      </c>
      <c r="K79" s="55" t="str">
        <f t="shared" si="8"/>
        <v xml:space="preserve"> </v>
      </c>
      <c r="L79" s="90"/>
      <c r="M79" s="57"/>
      <c r="N79" s="57"/>
      <c r="O79" s="57"/>
      <c r="P79" s="57"/>
      <c r="Q79" s="59"/>
      <c r="R79" s="57"/>
      <c r="S79" s="97" t="s">
        <v>19</v>
      </c>
      <c r="T79" s="33"/>
    </row>
    <row r="80" spans="2:20" ht="20.25" customHeight="1" x14ac:dyDescent="0.35">
      <c r="B80" s="91">
        <v>74</v>
      </c>
      <c r="C80" s="92" t="s">
        <v>117</v>
      </c>
      <c r="D80" s="93">
        <v>20</v>
      </c>
      <c r="E80" s="94" t="s">
        <v>49</v>
      </c>
      <c r="F80" s="95" t="s">
        <v>118</v>
      </c>
      <c r="G80" s="53">
        <f t="shared" si="0"/>
        <v>360</v>
      </c>
      <c r="H80" s="96">
        <v>18</v>
      </c>
      <c r="I80" s="150"/>
      <c r="J80" s="54">
        <f t="shared" si="7"/>
        <v>0</v>
      </c>
      <c r="K80" s="55" t="str">
        <f t="shared" si="8"/>
        <v xml:space="preserve"> </v>
      </c>
      <c r="L80" s="90"/>
      <c r="M80" s="57"/>
      <c r="N80" s="57"/>
      <c r="O80" s="57"/>
      <c r="P80" s="57"/>
      <c r="Q80" s="59"/>
      <c r="R80" s="57"/>
      <c r="S80" s="97" t="s">
        <v>16</v>
      </c>
      <c r="T80" s="33"/>
    </row>
    <row r="81" spans="2:20" ht="20.25" customHeight="1" x14ac:dyDescent="0.35">
      <c r="B81" s="91">
        <v>75</v>
      </c>
      <c r="C81" s="92" t="s">
        <v>117</v>
      </c>
      <c r="D81" s="93">
        <v>30</v>
      </c>
      <c r="E81" s="94" t="s">
        <v>49</v>
      </c>
      <c r="F81" s="98" t="s">
        <v>195</v>
      </c>
      <c r="G81" s="53">
        <f t="shared" si="0"/>
        <v>510</v>
      </c>
      <c r="H81" s="96">
        <v>17</v>
      </c>
      <c r="I81" s="150"/>
      <c r="J81" s="54">
        <f t="shared" si="7"/>
        <v>0</v>
      </c>
      <c r="K81" s="55" t="str">
        <f t="shared" si="8"/>
        <v xml:space="preserve"> </v>
      </c>
      <c r="L81" s="90"/>
      <c r="M81" s="57"/>
      <c r="N81" s="57"/>
      <c r="O81" s="57"/>
      <c r="P81" s="57"/>
      <c r="Q81" s="59"/>
      <c r="R81" s="57"/>
      <c r="S81" s="97" t="s">
        <v>16</v>
      </c>
      <c r="T81" s="33"/>
    </row>
    <row r="82" spans="2:20" ht="20.25" customHeight="1" x14ac:dyDescent="0.35">
      <c r="B82" s="91">
        <v>76</v>
      </c>
      <c r="C82" s="92" t="s">
        <v>125</v>
      </c>
      <c r="D82" s="93">
        <v>5</v>
      </c>
      <c r="E82" s="94" t="s">
        <v>81</v>
      </c>
      <c r="F82" s="95" t="s">
        <v>126</v>
      </c>
      <c r="G82" s="53">
        <f t="shared" si="0"/>
        <v>60</v>
      </c>
      <c r="H82" s="96">
        <v>12</v>
      </c>
      <c r="I82" s="150"/>
      <c r="J82" s="54">
        <f t="shared" si="7"/>
        <v>0</v>
      </c>
      <c r="K82" s="55" t="str">
        <f t="shared" si="8"/>
        <v xml:space="preserve"> </v>
      </c>
      <c r="L82" s="90"/>
      <c r="M82" s="57"/>
      <c r="N82" s="57"/>
      <c r="O82" s="57"/>
      <c r="P82" s="57"/>
      <c r="Q82" s="59"/>
      <c r="R82" s="57"/>
      <c r="S82" s="97" t="s">
        <v>19</v>
      </c>
      <c r="T82" s="33"/>
    </row>
    <row r="83" spans="2:20" ht="20.25" customHeight="1" x14ac:dyDescent="0.35">
      <c r="B83" s="91">
        <v>77</v>
      </c>
      <c r="C83" s="92" t="s">
        <v>129</v>
      </c>
      <c r="D83" s="93">
        <v>20</v>
      </c>
      <c r="E83" s="94" t="s">
        <v>49</v>
      </c>
      <c r="F83" s="95" t="s">
        <v>130</v>
      </c>
      <c r="G83" s="53">
        <f t="shared" si="0"/>
        <v>220</v>
      </c>
      <c r="H83" s="96">
        <v>11</v>
      </c>
      <c r="I83" s="150"/>
      <c r="J83" s="54">
        <f t="shared" si="7"/>
        <v>0</v>
      </c>
      <c r="K83" s="55" t="str">
        <f t="shared" si="8"/>
        <v xml:space="preserve"> </v>
      </c>
      <c r="L83" s="90"/>
      <c r="M83" s="57"/>
      <c r="N83" s="57"/>
      <c r="O83" s="57"/>
      <c r="P83" s="57"/>
      <c r="Q83" s="59"/>
      <c r="R83" s="57"/>
      <c r="S83" s="97" t="s">
        <v>19</v>
      </c>
      <c r="T83" s="33"/>
    </row>
    <row r="84" spans="2:20" ht="20.25" customHeight="1" thickBot="1" x14ac:dyDescent="0.4">
      <c r="B84" s="65">
        <v>78</v>
      </c>
      <c r="C84" s="66" t="s">
        <v>164</v>
      </c>
      <c r="D84" s="67">
        <v>2</v>
      </c>
      <c r="E84" s="68" t="s">
        <v>49</v>
      </c>
      <c r="F84" s="99" t="s">
        <v>165</v>
      </c>
      <c r="G84" s="70">
        <f t="shared" si="0"/>
        <v>60</v>
      </c>
      <c r="H84" s="70">
        <v>30</v>
      </c>
      <c r="I84" s="148"/>
      <c r="J84" s="71">
        <f t="shared" si="7"/>
        <v>0</v>
      </c>
      <c r="K84" s="72" t="str">
        <f t="shared" si="8"/>
        <v xml:space="preserve"> </v>
      </c>
      <c r="L84" s="100"/>
      <c r="M84" s="74"/>
      <c r="N84" s="74"/>
      <c r="O84" s="74"/>
      <c r="P84" s="74"/>
      <c r="Q84" s="76"/>
      <c r="R84" s="74"/>
      <c r="S84" s="77" t="s">
        <v>19</v>
      </c>
      <c r="T84" s="33"/>
    </row>
    <row r="85" spans="2:20" ht="60" customHeight="1" x14ac:dyDescent="0.35">
      <c r="B85" s="101">
        <v>79</v>
      </c>
      <c r="C85" s="102" t="s">
        <v>44</v>
      </c>
      <c r="D85" s="103">
        <v>100</v>
      </c>
      <c r="E85" s="104" t="s">
        <v>45</v>
      </c>
      <c r="F85" s="105" t="s">
        <v>47</v>
      </c>
      <c r="G85" s="83">
        <f t="shared" si="0"/>
        <v>750</v>
      </c>
      <c r="H85" s="106">
        <v>7.5</v>
      </c>
      <c r="I85" s="151"/>
      <c r="J85" s="84">
        <f t="shared" si="7"/>
        <v>0</v>
      </c>
      <c r="K85" s="85" t="str">
        <f t="shared" si="8"/>
        <v xml:space="preserve"> </v>
      </c>
      <c r="L85" s="86" t="s">
        <v>38</v>
      </c>
      <c r="M85" s="87"/>
      <c r="N85" s="87"/>
      <c r="O85" s="86" t="s">
        <v>190</v>
      </c>
      <c r="P85" s="86" t="s">
        <v>191</v>
      </c>
      <c r="Q85" s="88">
        <v>14</v>
      </c>
      <c r="R85" s="87"/>
      <c r="S85" s="107" t="s">
        <v>13</v>
      </c>
      <c r="T85" s="33"/>
    </row>
    <row r="86" spans="2:20" ht="43.5" customHeight="1" x14ac:dyDescent="0.35">
      <c r="B86" s="91">
        <v>80</v>
      </c>
      <c r="C86" s="92" t="s">
        <v>48</v>
      </c>
      <c r="D86" s="93">
        <v>20</v>
      </c>
      <c r="E86" s="94" t="s">
        <v>49</v>
      </c>
      <c r="F86" s="95" t="s">
        <v>50</v>
      </c>
      <c r="G86" s="53">
        <f t="shared" si="0"/>
        <v>1200</v>
      </c>
      <c r="H86" s="96">
        <v>60</v>
      </c>
      <c r="I86" s="150"/>
      <c r="J86" s="54">
        <f t="shared" si="7"/>
        <v>0</v>
      </c>
      <c r="K86" s="55" t="str">
        <f t="shared" si="8"/>
        <v xml:space="preserve"> </v>
      </c>
      <c r="L86" s="90"/>
      <c r="M86" s="57"/>
      <c r="N86" s="57"/>
      <c r="O86" s="57"/>
      <c r="P86" s="57"/>
      <c r="Q86" s="59"/>
      <c r="R86" s="57"/>
      <c r="S86" s="97" t="s">
        <v>21</v>
      </c>
      <c r="T86" s="33"/>
    </row>
    <row r="87" spans="2:20" ht="60.75" customHeight="1" x14ac:dyDescent="0.35">
      <c r="B87" s="91">
        <v>81</v>
      </c>
      <c r="C87" s="92" t="s">
        <v>135</v>
      </c>
      <c r="D87" s="93">
        <v>20</v>
      </c>
      <c r="E87" s="94" t="s">
        <v>49</v>
      </c>
      <c r="F87" s="95" t="s">
        <v>136</v>
      </c>
      <c r="G87" s="53">
        <f t="shared" si="0"/>
        <v>1800</v>
      </c>
      <c r="H87" s="96">
        <v>90</v>
      </c>
      <c r="I87" s="150"/>
      <c r="J87" s="54">
        <f t="shared" si="7"/>
        <v>0</v>
      </c>
      <c r="K87" s="55" t="str">
        <f t="shared" si="8"/>
        <v xml:space="preserve"> </v>
      </c>
      <c r="L87" s="90"/>
      <c r="M87" s="57"/>
      <c r="N87" s="57"/>
      <c r="O87" s="57"/>
      <c r="P87" s="57"/>
      <c r="Q87" s="59"/>
      <c r="R87" s="57"/>
      <c r="S87" s="97" t="s">
        <v>19</v>
      </c>
      <c r="T87" s="33"/>
    </row>
    <row r="88" spans="2:20" ht="42" customHeight="1" x14ac:dyDescent="0.35">
      <c r="B88" s="91">
        <v>82</v>
      </c>
      <c r="C88" s="92" t="s">
        <v>166</v>
      </c>
      <c r="D88" s="93">
        <v>20</v>
      </c>
      <c r="E88" s="94" t="s">
        <v>49</v>
      </c>
      <c r="F88" s="95" t="s">
        <v>167</v>
      </c>
      <c r="G88" s="53">
        <f t="shared" si="0"/>
        <v>600</v>
      </c>
      <c r="H88" s="96">
        <v>30</v>
      </c>
      <c r="I88" s="150"/>
      <c r="J88" s="54">
        <f t="shared" si="7"/>
        <v>0</v>
      </c>
      <c r="K88" s="55" t="str">
        <f t="shared" si="8"/>
        <v xml:space="preserve"> </v>
      </c>
      <c r="L88" s="90"/>
      <c r="M88" s="57"/>
      <c r="N88" s="57"/>
      <c r="O88" s="57"/>
      <c r="P88" s="57"/>
      <c r="Q88" s="59"/>
      <c r="R88" s="57"/>
      <c r="S88" s="97" t="s">
        <v>19</v>
      </c>
      <c r="T88" s="33"/>
    </row>
    <row r="89" spans="2:20" ht="37.5" customHeight="1" x14ac:dyDescent="0.35">
      <c r="B89" s="91">
        <v>83</v>
      </c>
      <c r="C89" s="92" t="s">
        <v>55</v>
      </c>
      <c r="D89" s="93">
        <v>20</v>
      </c>
      <c r="E89" s="94" t="s">
        <v>49</v>
      </c>
      <c r="F89" s="95" t="s">
        <v>168</v>
      </c>
      <c r="G89" s="53">
        <f t="shared" si="0"/>
        <v>500</v>
      </c>
      <c r="H89" s="96">
        <v>25</v>
      </c>
      <c r="I89" s="150"/>
      <c r="J89" s="54">
        <f t="shared" si="7"/>
        <v>0</v>
      </c>
      <c r="K89" s="55" t="str">
        <f t="shared" si="8"/>
        <v xml:space="preserve"> </v>
      </c>
      <c r="L89" s="90"/>
      <c r="M89" s="57"/>
      <c r="N89" s="57"/>
      <c r="O89" s="57"/>
      <c r="P89" s="57"/>
      <c r="Q89" s="59"/>
      <c r="R89" s="57"/>
      <c r="S89" s="97" t="s">
        <v>24</v>
      </c>
      <c r="T89" s="33"/>
    </row>
    <row r="90" spans="2:20" ht="43.5" customHeight="1" x14ac:dyDescent="0.35">
      <c r="B90" s="91">
        <v>84</v>
      </c>
      <c r="C90" s="92" t="s">
        <v>59</v>
      </c>
      <c r="D90" s="93">
        <v>20</v>
      </c>
      <c r="E90" s="94" t="s">
        <v>49</v>
      </c>
      <c r="F90" s="95" t="s">
        <v>60</v>
      </c>
      <c r="G90" s="53">
        <f t="shared" si="0"/>
        <v>580</v>
      </c>
      <c r="H90" s="96">
        <v>29</v>
      </c>
      <c r="I90" s="150"/>
      <c r="J90" s="54">
        <f t="shared" si="7"/>
        <v>0</v>
      </c>
      <c r="K90" s="55" t="str">
        <f t="shared" si="8"/>
        <v xml:space="preserve"> </v>
      </c>
      <c r="L90" s="90"/>
      <c r="M90" s="57"/>
      <c r="N90" s="57"/>
      <c r="O90" s="57"/>
      <c r="P90" s="57"/>
      <c r="Q90" s="59"/>
      <c r="R90" s="57"/>
      <c r="S90" s="97" t="s">
        <v>18</v>
      </c>
      <c r="T90" s="33"/>
    </row>
    <row r="91" spans="2:20" ht="54.75" customHeight="1" x14ac:dyDescent="0.35">
      <c r="B91" s="91">
        <v>85</v>
      </c>
      <c r="C91" s="92" t="s">
        <v>169</v>
      </c>
      <c r="D91" s="93">
        <v>10</v>
      </c>
      <c r="E91" s="94" t="s">
        <v>49</v>
      </c>
      <c r="F91" s="95" t="s">
        <v>170</v>
      </c>
      <c r="G91" s="53">
        <f t="shared" si="0"/>
        <v>195</v>
      </c>
      <c r="H91" s="96">
        <v>19.5</v>
      </c>
      <c r="I91" s="150"/>
      <c r="J91" s="54">
        <f t="shared" si="7"/>
        <v>0</v>
      </c>
      <c r="K91" s="55" t="str">
        <f t="shared" si="8"/>
        <v xml:space="preserve"> </v>
      </c>
      <c r="L91" s="90"/>
      <c r="M91" s="57"/>
      <c r="N91" s="57"/>
      <c r="O91" s="57"/>
      <c r="P91" s="57"/>
      <c r="Q91" s="59"/>
      <c r="R91" s="57"/>
      <c r="S91" s="97" t="s">
        <v>18</v>
      </c>
      <c r="T91" s="33"/>
    </row>
    <row r="92" spans="2:20" ht="36" customHeight="1" x14ac:dyDescent="0.35">
      <c r="B92" s="91">
        <v>86</v>
      </c>
      <c r="C92" s="92" t="s">
        <v>64</v>
      </c>
      <c r="D92" s="93">
        <v>20</v>
      </c>
      <c r="E92" s="94" t="s">
        <v>49</v>
      </c>
      <c r="F92" s="95" t="s">
        <v>65</v>
      </c>
      <c r="G92" s="53">
        <f t="shared" si="0"/>
        <v>1080</v>
      </c>
      <c r="H92" s="96">
        <v>54</v>
      </c>
      <c r="I92" s="150"/>
      <c r="J92" s="54">
        <f t="shared" si="7"/>
        <v>0</v>
      </c>
      <c r="K92" s="55" t="str">
        <f t="shared" si="8"/>
        <v xml:space="preserve"> </v>
      </c>
      <c r="L92" s="90"/>
      <c r="M92" s="57"/>
      <c r="N92" s="57"/>
      <c r="O92" s="57"/>
      <c r="P92" s="57"/>
      <c r="Q92" s="59"/>
      <c r="R92" s="57"/>
      <c r="S92" s="97" t="s">
        <v>19</v>
      </c>
      <c r="T92" s="33"/>
    </row>
    <row r="93" spans="2:20" x14ac:dyDescent="0.35">
      <c r="B93" s="91">
        <v>87</v>
      </c>
      <c r="C93" s="92" t="s">
        <v>66</v>
      </c>
      <c r="D93" s="93">
        <v>20</v>
      </c>
      <c r="E93" s="94" t="s">
        <v>49</v>
      </c>
      <c r="F93" s="95" t="s">
        <v>67</v>
      </c>
      <c r="G93" s="53">
        <f t="shared" si="0"/>
        <v>1080</v>
      </c>
      <c r="H93" s="96">
        <v>54</v>
      </c>
      <c r="I93" s="150"/>
      <c r="J93" s="54">
        <f t="shared" si="7"/>
        <v>0</v>
      </c>
      <c r="K93" s="55" t="str">
        <f t="shared" si="8"/>
        <v xml:space="preserve"> </v>
      </c>
      <c r="L93" s="90"/>
      <c r="M93" s="57"/>
      <c r="N93" s="57"/>
      <c r="O93" s="57"/>
      <c r="P93" s="57"/>
      <c r="Q93" s="59"/>
      <c r="R93" s="57"/>
      <c r="S93" s="97" t="s">
        <v>19</v>
      </c>
      <c r="T93" s="33"/>
    </row>
    <row r="94" spans="2:20" ht="39.75" customHeight="1" x14ac:dyDescent="0.35">
      <c r="B94" s="91">
        <v>88</v>
      </c>
      <c r="C94" s="92" t="s">
        <v>74</v>
      </c>
      <c r="D94" s="93">
        <v>20</v>
      </c>
      <c r="E94" s="94" t="s">
        <v>49</v>
      </c>
      <c r="F94" s="95" t="s">
        <v>75</v>
      </c>
      <c r="G94" s="53">
        <f t="shared" si="0"/>
        <v>600</v>
      </c>
      <c r="H94" s="96">
        <v>30</v>
      </c>
      <c r="I94" s="150"/>
      <c r="J94" s="54">
        <f t="shared" si="7"/>
        <v>0</v>
      </c>
      <c r="K94" s="55" t="str">
        <f t="shared" si="8"/>
        <v xml:space="preserve"> </v>
      </c>
      <c r="L94" s="90"/>
      <c r="M94" s="57"/>
      <c r="N94" s="57"/>
      <c r="O94" s="57"/>
      <c r="P94" s="57"/>
      <c r="Q94" s="59"/>
      <c r="R94" s="57"/>
      <c r="S94" s="97" t="s">
        <v>22</v>
      </c>
      <c r="T94" s="33"/>
    </row>
    <row r="95" spans="2:20" ht="21" customHeight="1" x14ac:dyDescent="0.35">
      <c r="B95" s="91">
        <v>89</v>
      </c>
      <c r="C95" s="92" t="s">
        <v>143</v>
      </c>
      <c r="D95" s="93">
        <v>10</v>
      </c>
      <c r="E95" s="94" t="s">
        <v>49</v>
      </c>
      <c r="F95" s="95" t="s">
        <v>144</v>
      </c>
      <c r="G95" s="53">
        <f t="shared" si="0"/>
        <v>250</v>
      </c>
      <c r="H95" s="96">
        <v>25</v>
      </c>
      <c r="I95" s="150"/>
      <c r="J95" s="54">
        <f t="shared" si="7"/>
        <v>0</v>
      </c>
      <c r="K95" s="55" t="str">
        <f t="shared" si="8"/>
        <v xml:space="preserve"> </v>
      </c>
      <c r="L95" s="90"/>
      <c r="M95" s="57"/>
      <c r="N95" s="57"/>
      <c r="O95" s="57"/>
      <c r="P95" s="57"/>
      <c r="Q95" s="59"/>
      <c r="R95" s="57"/>
      <c r="S95" s="97" t="s">
        <v>17</v>
      </c>
      <c r="T95" s="33"/>
    </row>
    <row r="96" spans="2:20" ht="21" customHeight="1" x14ac:dyDescent="0.35">
      <c r="B96" s="91">
        <v>90</v>
      </c>
      <c r="C96" s="92" t="s">
        <v>171</v>
      </c>
      <c r="D96" s="93">
        <v>15</v>
      </c>
      <c r="E96" s="94" t="s">
        <v>49</v>
      </c>
      <c r="F96" s="95" t="s">
        <v>172</v>
      </c>
      <c r="G96" s="53">
        <f t="shared" si="0"/>
        <v>345</v>
      </c>
      <c r="H96" s="96">
        <v>23</v>
      </c>
      <c r="I96" s="150"/>
      <c r="J96" s="54">
        <f t="shared" si="7"/>
        <v>0</v>
      </c>
      <c r="K96" s="55" t="str">
        <f t="shared" si="8"/>
        <v xml:space="preserve"> </v>
      </c>
      <c r="L96" s="90"/>
      <c r="M96" s="57"/>
      <c r="N96" s="57"/>
      <c r="O96" s="57"/>
      <c r="P96" s="57"/>
      <c r="Q96" s="59"/>
      <c r="R96" s="57"/>
      <c r="S96" s="97" t="s">
        <v>17</v>
      </c>
      <c r="T96" s="33"/>
    </row>
    <row r="97" spans="2:20" ht="21" customHeight="1" x14ac:dyDescent="0.35">
      <c r="B97" s="91">
        <v>91</v>
      </c>
      <c r="C97" s="92" t="s">
        <v>86</v>
      </c>
      <c r="D97" s="93">
        <v>10</v>
      </c>
      <c r="E97" s="94" t="s">
        <v>49</v>
      </c>
      <c r="F97" s="95" t="s">
        <v>88</v>
      </c>
      <c r="G97" s="53">
        <f t="shared" si="0"/>
        <v>200</v>
      </c>
      <c r="H97" s="96">
        <v>20</v>
      </c>
      <c r="I97" s="150"/>
      <c r="J97" s="54">
        <f t="shared" si="7"/>
        <v>0</v>
      </c>
      <c r="K97" s="55" t="str">
        <f t="shared" si="8"/>
        <v xml:space="preserve"> </v>
      </c>
      <c r="L97" s="90"/>
      <c r="M97" s="57"/>
      <c r="N97" s="57"/>
      <c r="O97" s="57"/>
      <c r="P97" s="57"/>
      <c r="Q97" s="59"/>
      <c r="R97" s="57"/>
      <c r="S97" s="97" t="s">
        <v>19</v>
      </c>
      <c r="T97" s="33"/>
    </row>
    <row r="98" spans="2:20" ht="43.5" x14ac:dyDescent="0.35">
      <c r="B98" s="91">
        <v>92</v>
      </c>
      <c r="C98" s="92" t="s">
        <v>93</v>
      </c>
      <c r="D98" s="93">
        <v>10</v>
      </c>
      <c r="E98" s="94" t="s">
        <v>49</v>
      </c>
      <c r="F98" s="95" t="s">
        <v>94</v>
      </c>
      <c r="G98" s="53">
        <f t="shared" si="0"/>
        <v>840</v>
      </c>
      <c r="H98" s="96">
        <v>84</v>
      </c>
      <c r="I98" s="150"/>
      <c r="J98" s="54">
        <f t="shared" si="7"/>
        <v>0</v>
      </c>
      <c r="K98" s="55" t="str">
        <f t="shared" si="8"/>
        <v xml:space="preserve"> </v>
      </c>
      <c r="L98" s="90"/>
      <c r="M98" s="57"/>
      <c r="N98" s="57"/>
      <c r="O98" s="57"/>
      <c r="P98" s="57"/>
      <c r="Q98" s="59"/>
      <c r="R98" s="57"/>
      <c r="S98" s="97" t="s">
        <v>19</v>
      </c>
      <c r="T98" s="33"/>
    </row>
    <row r="99" spans="2:20" ht="29" x14ac:dyDescent="0.35">
      <c r="B99" s="91">
        <v>93</v>
      </c>
      <c r="C99" s="92" t="s">
        <v>173</v>
      </c>
      <c r="D99" s="93">
        <v>10</v>
      </c>
      <c r="E99" s="94" t="s">
        <v>49</v>
      </c>
      <c r="F99" s="95" t="s">
        <v>174</v>
      </c>
      <c r="G99" s="53">
        <f t="shared" si="0"/>
        <v>890</v>
      </c>
      <c r="H99" s="96">
        <v>89</v>
      </c>
      <c r="I99" s="150"/>
      <c r="J99" s="54">
        <f t="shared" si="7"/>
        <v>0</v>
      </c>
      <c r="K99" s="55" t="str">
        <f t="shared" si="8"/>
        <v xml:space="preserve"> </v>
      </c>
      <c r="L99" s="90"/>
      <c r="M99" s="57"/>
      <c r="N99" s="57"/>
      <c r="O99" s="57"/>
      <c r="P99" s="57"/>
      <c r="Q99" s="59"/>
      <c r="R99" s="57"/>
      <c r="S99" s="97" t="s">
        <v>19</v>
      </c>
      <c r="T99" s="33"/>
    </row>
    <row r="100" spans="2:20" ht="21" customHeight="1" x14ac:dyDescent="0.35">
      <c r="B100" s="91">
        <v>94</v>
      </c>
      <c r="C100" s="92" t="s">
        <v>175</v>
      </c>
      <c r="D100" s="93">
        <v>20</v>
      </c>
      <c r="E100" s="94" t="s">
        <v>102</v>
      </c>
      <c r="F100" s="95" t="s">
        <v>176</v>
      </c>
      <c r="G100" s="53">
        <f t="shared" si="0"/>
        <v>360</v>
      </c>
      <c r="H100" s="96">
        <v>18</v>
      </c>
      <c r="I100" s="150"/>
      <c r="J100" s="54">
        <f t="shared" si="7"/>
        <v>0</v>
      </c>
      <c r="K100" s="55" t="str">
        <f t="shared" si="8"/>
        <v xml:space="preserve"> </v>
      </c>
      <c r="L100" s="90"/>
      <c r="M100" s="57"/>
      <c r="N100" s="57"/>
      <c r="O100" s="57"/>
      <c r="P100" s="57"/>
      <c r="Q100" s="59"/>
      <c r="R100" s="57"/>
      <c r="S100" s="97" t="s">
        <v>10</v>
      </c>
      <c r="T100" s="33"/>
    </row>
    <row r="101" spans="2:20" ht="38.25" customHeight="1" x14ac:dyDescent="0.35">
      <c r="B101" s="91">
        <v>95</v>
      </c>
      <c r="C101" s="92" t="s">
        <v>108</v>
      </c>
      <c r="D101" s="93">
        <v>50</v>
      </c>
      <c r="E101" s="94" t="s">
        <v>105</v>
      </c>
      <c r="F101" s="95" t="s">
        <v>109</v>
      </c>
      <c r="G101" s="53">
        <f t="shared" si="0"/>
        <v>1350</v>
      </c>
      <c r="H101" s="96">
        <v>27</v>
      </c>
      <c r="I101" s="150"/>
      <c r="J101" s="54">
        <f t="shared" si="7"/>
        <v>0</v>
      </c>
      <c r="K101" s="55" t="str">
        <f t="shared" si="8"/>
        <v xml:space="preserve"> </v>
      </c>
      <c r="L101" s="90"/>
      <c r="M101" s="57"/>
      <c r="N101" s="57"/>
      <c r="O101" s="57"/>
      <c r="P101" s="57"/>
      <c r="Q101" s="59"/>
      <c r="R101" s="57"/>
      <c r="S101" s="97" t="s">
        <v>11</v>
      </c>
      <c r="T101" s="33"/>
    </row>
    <row r="102" spans="2:20" ht="40.5" customHeight="1" x14ac:dyDescent="0.35">
      <c r="B102" s="91">
        <v>96</v>
      </c>
      <c r="C102" s="92" t="s">
        <v>157</v>
      </c>
      <c r="D102" s="93">
        <v>1</v>
      </c>
      <c r="E102" s="94" t="s">
        <v>158</v>
      </c>
      <c r="F102" s="95" t="s">
        <v>159</v>
      </c>
      <c r="G102" s="53">
        <f t="shared" si="0"/>
        <v>1176</v>
      </c>
      <c r="H102" s="96">
        <v>1176</v>
      </c>
      <c r="I102" s="150"/>
      <c r="J102" s="54">
        <f t="shared" si="7"/>
        <v>0</v>
      </c>
      <c r="K102" s="55" t="str">
        <f t="shared" si="8"/>
        <v xml:space="preserve"> </v>
      </c>
      <c r="L102" s="90"/>
      <c r="M102" s="57"/>
      <c r="N102" s="57"/>
      <c r="O102" s="57"/>
      <c r="P102" s="57"/>
      <c r="Q102" s="59"/>
      <c r="R102" s="57"/>
      <c r="S102" s="97" t="s">
        <v>12</v>
      </c>
      <c r="T102" s="33"/>
    </row>
    <row r="103" spans="2:20" ht="22.5" customHeight="1" x14ac:dyDescent="0.35">
      <c r="B103" s="91">
        <v>97</v>
      </c>
      <c r="C103" s="92" t="s">
        <v>177</v>
      </c>
      <c r="D103" s="93">
        <v>10</v>
      </c>
      <c r="E103" s="94" t="s">
        <v>49</v>
      </c>
      <c r="F103" s="95" t="s">
        <v>178</v>
      </c>
      <c r="G103" s="53">
        <f t="shared" si="0"/>
        <v>600</v>
      </c>
      <c r="H103" s="96">
        <v>60</v>
      </c>
      <c r="I103" s="150"/>
      <c r="J103" s="54">
        <f t="shared" si="7"/>
        <v>0</v>
      </c>
      <c r="K103" s="55" t="str">
        <f t="shared" si="8"/>
        <v xml:space="preserve"> </v>
      </c>
      <c r="L103" s="90"/>
      <c r="M103" s="57"/>
      <c r="N103" s="57"/>
      <c r="O103" s="57"/>
      <c r="P103" s="57"/>
      <c r="Q103" s="59"/>
      <c r="R103" s="57"/>
      <c r="S103" s="97" t="s">
        <v>19</v>
      </c>
      <c r="T103" s="33"/>
    </row>
    <row r="104" spans="2:20" ht="22.5" customHeight="1" x14ac:dyDescent="0.35">
      <c r="B104" s="91">
        <v>98</v>
      </c>
      <c r="C104" s="92" t="s">
        <v>179</v>
      </c>
      <c r="D104" s="93">
        <v>10</v>
      </c>
      <c r="E104" s="94" t="s">
        <v>49</v>
      </c>
      <c r="F104" s="95" t="s">
        <v>180</v>
      </c>
      <c r="G104" s="53">
        <f t="shared" si="0"/>
        <v>240</v>
      </c>
      <c r="H104" s="96">
        <v>24</v>
      </c>
      <c r="I104" s="150"/>
      <c r="J104" s="54">
        <f t="shared" si="7"/>
        <v>0</v>
      </c>
      <c r="K104" s="55" t="str">
        <f t="shared" si="8"/>
        <v xml:space="preserve"> </v>
      </c>
      <c r="L104" s="90"/>
      <c r="M104" s="57"/>
      <c r="N104" s="57"/>
      <c r="O104" s="57"/>
      <c r="P104" s="57"/>
      <c r="Q104" s="59"/>
      <c r="R104" s="57"/>
      <c r="S104" s="97" t="s">
        <v>19</v>
      </c>
      <c r="T104" s="33"/>
    </row>
    <row r="105" spans="2:20" ht="22.5" customHeight="1" x14ac:dyDescent="0.35">
      <c r="B105" s="91">
        <v>99</v>
      </c>
      <c r="C105" s="92" t="s">
        <v>117</v>
      </c>
      <c r="D105" s="93">
        <v>20</v>
      </c>
      <c r="E105" s="94" t="s">
        <v>49</v>
      </c>
      <c r="F105" s="95" t="s">
        <v>181</v>
      </c>
      <c r="G105" s="53">
        <f t="shared" si="0"/>
        <v>400</v>
      </c>
      <c r="H105" s="96">
        <v>20</v>
      </c>
      <c r="I105" s="150"/>
      <c r="J105" s="54">
        <f t="shared" si="7"/>
        <v>0</v>
      </c>
      <c r="K105" s="55" t="str">
        <f t="shared" si="8"/>
        <v xml:space="preserve"> </v>
      </c>
      <c r="L105" s="90"/>
      <c r="M105" s="57"/>
      <c r="N105" s="57"/>
      <c r="O105" s="57"/>
      <c r="P105" s="57"/>
      <c r="Q105" s="59"/>
      <c r="R105" s="57"/>
      <c r="S105" s="97" t="s">
        <v>16</v>
      </c>
      <c r="T105" s="33"/>
    </row>
    <row r="106" spans="2:20" ht="22.5" customHeight="1" x14ac:dyDescent="0.35">
      <c r="B106" s="91">
        <v>100</v>
      </c>
      <c r="C106" s="92" t="s">
        <v>119</v>
      </c>
      <c r="D106" s="93">
        <v>20</v>
      </c>
      <c r="E106" s="94" t="s">
        <v>49</v>
      </c>
      <c r="F106" s="95" t="s">
        <v>122</v>
      </c>
      <c r="G106" s="53">
        <f t="shared" si="0"/>
        <v>480</v>
      </c>
      <c r="H106" s="96">
        <v>24</v>
      </c>
      <c r="I106" s="150"/>
      <c r="J106" s="54">
        <f t="shared" si="7"/>
        <v>0</v>
      </c>
      <c r="K106" s="55" t="str">
        <f t="shared" si="8"/>
        <v xml:space="preserve"> </v>
      </c>
      <c r="L106" s="90"/>
      <c r="M106" s="57"/>
      <c r="N106" s="57"/>
      <c r="O106" s="57"/>
      <c r="P106" s="57"/>
      <c r="Q106" s="59"/>
      <c r="R106" s="57"/>
      <c r="S106" s="97" t="s">
        <v>15</v>
      </c>
      <c r="T106" s="33"/>
    </row>
    <row r="107" spans="2:20" ht="22.5" customHeight="1" x14ac:dyDescent="0.35">
      <c r="B107" s="91">
        <v>101</v>
      </c>
      <c r="C107" s="92" t="s">
        <v>123</v>
      </c>
      <c r="D107" s="93">
        <v>20</v>
      </c>
      <c r="E107" s="94" t="s">
        <v>49</v>
      </c>
      <c r="F107" s="95" t="s">
        <v>124</v>
      </c>
      <c r="G107" s="53">
        <f t="shared" si="0"/>
        <v>180</v>
      </c>
      <c r="H107" s="96">
        <v>9</v>
      </c>
      <c r="I107" s="150"/>
      <c r="J107" s="54">
        <f t="shared" si="7"/>
        <v>0</v>
      </c>
      <c r="K107" s="55" t="str">
        <f t="shared" si="8"/>
        <v xml:space="preserve"> </v>
      </c>
      <c r="L107" s="90"/>
      <c r="M107" s="57"/>
      <c r="N107" s="57"/>
      <c r="O107" s="57"/>
      <c r="P107" s="57"/>
      <c r="Q107" s="59"/>
      <c r="R107" s="57"/>
      <c r="S107" s="97" t="s">
        <v>16</v>
      </c>
      <c r="T107" s="33"/>
    </row>
    <row r="108" spans="2:20" ht="22.5" customHeight="1" x14ac:dyDescent="0.35">
      <c r="B108" s="91">
        <v>102</v>
      </c>
      <c r="C108" s="92" t="s">
        <v>125</v>
      </c>
      <c r="D108" s="93">
        <v>10</v>
      </c>
      <c r="E108" s="94" t="s">
        <v>81</v>
      </c>
      <c r="F108" s="95" t="s">
        <v>126</v>
      </c>
      <c r="G108" s="53">
        <f t="shared" si="0"/>
        <v>120</v>
      </c>
      <c r="H108" s="96">
        <v>12</v>
      </c>
      <c r="I108" s="150"/>
      <c r="J108" s="54">
        <f t="shared" si="7"/>
        <v>0</v>
      </c>
      <c r="K108" s="55" t="str">
        <f t="shared" si="8"/>
        <v xml:space="preserve"> </v>
      </c>
      <c r="L108" s="90"/>
      <c r="M108" s="57"/>
      <c r="N108" s="57"/>
      <c r="O108" s="57"/>
      <c r="P108" s="57"/>
      <c r="Q108" s="59"/>
      <c r="R108" s="57"/>
      <c r="S108" s="97" t="s">
        <v>19</v>
      </c>
      <c r="T108" s="33"/>
    </row>
    <row r="109" spans="2:20" ht="22.5" customHeight="1" thickBot="1" x14ac:dyDescent="0.4">
      <c r="B109" s="65">
        <v>103</v>
      </c>
      <c r="C109" s="66" t="s">
        <v>129</v>
      </c>
      <c r="D109" s="67">
        <v>20</v>
      </c>
      <c r="E109" s="68" t="s">
        <v>49</v>
      </c>
      <c r="F109" s="99" t="s">
        <v>130</v>
      </c>
      <c r="G109" s="70">
        <f t="shared" si="0"/>
        <v>220</v>
      </c>
      <c r="H109" s="70">
        <v>11</v>
      </c>
      <c r="I109" s="148"/>
      <c r="J109" s="71">
        <f t="shared" si="7"/>
        <v>0</v>
      </c>
      <c r="K109" s="72" t="str">
        <f t="shared" si="8"/>
        <v xml:space="preserve"> </v>
      </c>
      <c r="L109" s="100"/>
      <c r="M109" s="74"/>
      <c r="N109" s="74"/>
      <c r="O109" s="74"/>
      <c r="P109" s="74"/>
      <c r="Q109" s="76"/>
      <c r="R109" s="74"/>
      <c r="S109" s="77" t="s">
        <v>19</v>
      </c>
      <c r="T109" s="33"/>
    </row>
    <row r="110" spans="2:20" ht="45" customHeight="1" x14ac:dyDescent="0.35">
      <c r="B110" s="108">
        <v>104</v>
      </c>
      <c r="C110" s="109" t="s">
        <v>182</v>
      </c>
      <c r="D110" s="110">
        <v>36</v>
      </c>
      <c r="E110" s="111" t="s">
        <v>42</v>
      </c>
      <c r="F110" s="112" t="s">
        <v>183</v>
      </c>
      <c r="G110" s="113">
        <f t="shared" si="0"/>
        <v>1512</v>
      </c>
      <c r="H110" s="114">
        <v>42</v>
      </c>
      <c r="I110" s="152"/>
      <c r="J110" s="115">
        <f t="shared" si="7"/>
        <v>0</v>
      </c>
      <c r="K110" s="116" t="str">
        <f t="shared" si="8"/>
        <v xml:space="preserve"> </v>
      </c>
      <c r="L110" s="86" t="s">
        <v>38</v>
      </c>
      <c r="M110" s="87"/>
      <c r="N110" s="87"/>
      <c r="O110" s="86" t="s">
        <v>192</v>
      </c>
      <c r="P110" s="86" t="s">
        <v>193</v>
      </c>
      <c r="Q110" s="88">
        <v>14</v>
      </c>
      <c r="R110" s="87"/>
      <c r="S110" s="117" t="s">
        <v>13</v>
      </c>
      <c r="T110" s="33"/>
    </row>
    <row r="111" spans="2:20" ht="42" customHeight="1" x14ac:dyDescent="0.35">
      <c r="B111" s="91">
        <v>105</v>
      </c>
      <c r="C111" s="92" t="s">
        <v>133</v>
      </c>
      <c r="D111" s="93">
        <v>36</v>
      </c>
      <c r="E111" s="94" t="s">
        <v>45</v>
      </c>
      <c r="F111" s="95" t="s">
        <v>134</v>
      </c>
      <c r="G111" s="53">
        <f t="shared" si="0"/>
        <v>2088</v>
      </c>
      <c r="H111" s="96">
        <v>58</v>
      </c>
      <c r="I111" s="150"/>
      <c r="J111" s="54">
        <f t="shared" si="7"/>
        <v>0</v>
      </c>
      <c r="K111" s="55" t="str">
        <f t="shared" si="8"/>
        <v xml:space="preserve"> </v>
      </c>
      <c r="L111" s="90"/>
      <c r="M111" s="57"/>
      <c r="N111" s="57"/>
      <c r="O111" s="57"/>
      <c r="P111" s="57"/>
      <c r="Q111" s="59"/>
      <c r="R111" s="57"/>
      <c r="S111" s="97" t="s">
        <v>13</v>
      </c>
      <c r="T111" s="33"/>
    </row>
    <row r="112" spans="2:20" ht="51" customHeight="1" x14ac:dyDescent="0.35">
      <c r="B112" s="91">
        <v>106</v>
      </c>
      <c r="C112" s="92" t="s">
        <v>68</v>
      </c>
      <c r="D112" s="93">
        <v>10</v>
      </c>
      <c r="E112" s="94" t="s">
        <v>49</v>
      </c>
      <c r="F112" s="95" t="s">
        <v>69</v>
      </c>
      <c r="G112" s="53">
        <f t="shared" si="0"/>
        <v>360</v>
      </c>
      <c r="H112" s="96">
        <v>36</v>
      </c>
      <c r="I112" s="150"/>
      <c r="J112" s="54">
        <f t="shared" si="7"/>
        <v>0</v>
      </c>
      <c r="K112" s="55" t="str">
        <f t="shared" si="8"/>
        <v xml:space="preserve"> </v>
      </c>
      <c r="L112" s="90"/>
      <c r="M112" s="57"/>
      <c r="N112" s="57"/>
      <c r="O112" s="57"/>
      <c r="P112" s="57"/>
      <c r="Q112" s="59"/>
      <c r="R112" s="57"/>
      <c r="S112" s="97" t="s">
        <v>19</v>
      </c>
      <c r="T112" s="33"/>
    </row>
    <row r="113" spans="2:20" ht="19.5" customHeight="1" x14ac:dyDescent="0.35">
      <c r="B113" s="91">
        <v>107</v>
      </c>
      <c r="C113" s="92" t="s">
        <v>83</v>
      </c>
      <c r="D113" s="93">
        <v>5</v>
      </c>
      <c r="E113" s="94" t="s">
        <v>49</v>
      </c>
      <c r="F113" s="95" t="s">
        <v>84</v>
      </c>
      <c r="G113" s="53">
        <f t="shared" si="0"/>
        <v>150</v>
      </c>
      <c r="H113" s="96">
        <v>30</v>
      </c>
      <c r="I113" s="150"/>
      <c r="J113" s="54">
        <f t="shared" si="5"/>
        <v>0</v>
      </c>
      <c r="K113" s="55" t="str">
        <f t="shared" si="6"/>
        <v xml:space="preserve"> </v>
      </c>
      <c r="L113" s="90"/>
      <c r="M113" s="57"/>
      <c r="N113" s="57"/>
      <c r="O113" s="57"/>
      <c r="P113" s="57"/>
      <c r="Q113" s="59"/>
      <c r="R113" s="57"/>
      <c r="S113" s="97" t="s">
        <v>19</v>
      </c>
      <c r="T113" s="33"/>
    </row>
    <row r="114" spans="2:20" ht="19.5" customHeight="1" x14ac:dyDescent="0.35">
      <c r="B114" s="91">
        <v>108</v>
      </c>
      <c r="C114" s="92" t="s">
        <v>86</v>
      </c>
      <c r="D114" s="93">
        <v>5</v>
      </c>
      <c r="E114" s="94" t="s">
        <v>49</v>
      </c>
      <c r="F114" s="95" t="s">
        <v>88</v>
      </c>
      <c r="G114" s="53">
        <f t="shared" si="0"/>
        <v>100</v>
      </c>
      <c r="H114" s="96">
        <v>20</v>
      </c>
      <c r="I114" s="150"/>
      <c r="J114" s="54">
        <f t="shared" si="5"/>
        <v>0</v>
      </c>
      <c r="K114" s="55" t="str">
        <f t="shared" si="6"/>
        <v xml:space="preserve"> </v>
      </c>
      <c r="L114" s="90"/>
      <c r="M114" s="57"/>
      <c r="N114" s="57"/>
      <c r="O114" s="57"/>
      <c r="P114" s="57"/>
      <c r="Q114" s="59"/>
      <c r="R114" s="57"/>
      <c r="S114" s="97" t="s">
        <v>19</v>
      </c>
      <c r="T114" s="33"/>
    </row>
    <row r="115" spans="2:20" ht="19.5" customHeight="1" x14ac:dyDescent="0.35">
      <c r="B115" s="91">
        <v>109</v>
      </c>
      <c r="C115" s="92" t="s">
        <v>95</v>
      </c>
      <c r="D115" s="93">
        <v>5</v>
      </c>
      <c r="E115" s="94" t="s">
        <v>49</v>
      </c>
      <c r="F115" s="95" t="s">
        <v>96</v>
      </c>
      <c r="G115" s="53">
        <f t="shared" si="0"/>
        <v>195</v>
      </c>
      <c r="H115" s="96">
        <v>39</v>
      </c>
      <c r="I115" s="150"/>
      <c r="J115" s="54">
        <f t="shared" si="5"/>
        <v>0</v>
      </c>
      <c r="K115" s="55" t="str">
        <f t="shared" si="6"/>
        <v xml:space="preserve"> </v>
      </c>
      <c r="L115" s="90"/>
      <c r="M115" s="57"/>
      <c r="N115" s="57"/>
      <c r="O115" s="57"/>
      <c r="P115" s="57"/>
      <c r="Q115" s="59"/>
      <c r="R115" s="57"/>
      <c r="S115" s="97" t="s">
        <v>19</v>
      </c>
      <c r="T115" s="33"/>
    </row>
    <row r="116" spans="2:20" ht="19.5" customHeight="1" x14ac:dyDescent="0.35">
      <c r="B116" s="91">
        <v>110</v>
      </c>
      <c r="C116" s="92" t="s">
        <v>104</v>
      </c>
      <c r="D116" s="93">
        <v>30</v>
      </c>
      <c r="E116" s="94" t="s">
        <v>105</v>
      </c>
      <c r="F116" s="95" t="s">
        <v>107</v>
      </c>
      <c r="G116" s="53">
        <f t="shared" si="0"/>
        <v>810</v>
      </c>
      <c r="H116" s="96">
        <v>27</v>
      </c>
      <c r="I116" s="150"/>
      <c r="J116" s="54">
        <f t="shared" si="5"/>
        <v>0</v>
      </c>
      <c r="K116" s="55" t="str">
        <f t="shared" si="6"/>
        <v xml:space="preserve"> </v>
      </c>
      <c r="L116" s="90"/>
      <c r="M116" s="57"/>
      <c r="N116" s="57"/>
      <c r="O116" s="57"/>
      <c r="P116" s="57"/>
      <c r="Q116" s="59"/>
      <c r="R116" s="57"/>
      <c r="S116" s="97" t="s">
        <v>11</v>
      </c>
      <c r="T116" s="33"/>
    </row>
    <row r="117" spans="2:20" ht="41.25" customHeight="1" x14ac:dyDescent="0.35">
      <c r="B117" s="91">
        <v>111</v>
      </c>
      <c r="C117" s="92" t="s">
        <v>157</v>
      </c>
      <c r="D117" s="93">
        <v>2</v>
      </c>
      <c r="E117" s="94" t="s">
        <v>158</v>
      </c>
      <c r="F117" s="95" t="s">
        <v>159</v>
      </c>
      <c r="G117" s="53">
        <f t="shared" si="0"/>
        <v>2352</v>
      </c>
      <c r="H117" s="96">
        <v>1176</v>
      </c>
      <c r="I117" s="150"/>
      <c r="J117" s="54">
        <f t="shared" si="5"/>
        <v>0</v>
      </c>
      <c r="K117" s="55" t="str">
        <f t="shared" si="6"/>
        <v xml:space="preserve"> </v>
      </c>
      <c r="L117" s="90"/>
      <c r="M117" s="57"/>
      <c r="N117" s="57"/>
      <c r="O117" s="57"/>
      <c r="P117" s="57"/>
      <c r="Q117" s="59"/>
      <c r="R117" s="57"/>
      <c r="S117" s="97" t="s">
        <v>12</v>
      </c>
      <c r="T117" s="33"/>
    </row>
    <row r="118" spans="2:20" ht="24" customHeight="1" thickBot="1" x14ac:dyDescent="0.4">
      <c r="B118" s="118">
        <v>112</v>
      </c>
      <c r="C118" s="119" t="s">
        <v>184</v>
      </c>
      <c r="D118" s="120">
        <v>10</v>
      </c>
      <c r="E118" s="121" t="s">
        <v>105</v>
      </c>
      <c r="F118" s="122" t="s">
        <v>185</v>
      </c>
      <c r="G118" s="123">
        <f t="shared" si="0"/>
        <v>1140</v>
      </c>
      <c r="H118" s="123">
        <v>114</v>
      </c>
      <c r="I118" s="153"/>
      <c r="J118" s="124">
        <f t="shared" si="5"/>
        <v>0</v>
      </c>
      <c r="K118" s="125" t="str">
        <f t="shared" si="6"/>
        <v xml:space="preserve"> </v>
      </c>
      <c r="L118" s="126"/>
      <c r="M118" s="127"/>
      <c r="N118" s="127"/>
      <c r="O118" s="127"/>
      <c r="P118" s="127"/>
      <c r="Q118" s="128"/>
      <c r="R118" s="127"/>
      <c r="S118" s="129" t="s">
        <v>19</v>
      </c>
      <c r="T118" s="33"/>
    </row>
    <row r="119" spans="2:20" ht="13.5" customHeight="1" thickTop="1" thickBot="1" x14ac:dyDescent="0.4">
      <c r="C119" s="8"/>
      <c r="D119" s="8"/>
      <c r="E119" s="8"/>
      <c r="F119" s="8"/>
      <c r="G119" s="8"/>
      <c r="J119" s="130"/>
    </row>
    <row r="120" spans="2:20" ht="60.75" customHeight="1" thickTop="1" thickBot="1" x14ac:dyDescent="0.4">
      <c r="B120" s="131" t="s">
        <v>7</v>
      </c>
      <c r="C120" s="132"/>
      <c r="D120" s="132"/>
      <c r="E120" s="132"/>
      <c r="F120" s="132"/>
      <c r="G120" s="133"/>
      <c r="H120" s="134" t="s">
        <v>8</v>
      </c>
      <c r="I120" s="135" t="s">
        <v>9</v>
      </c>
      <c r="J120" s="136"/>
      <c r="K120" s="137"/>
      <c r="L120" s="25"/>
      <c r="M120" s="25"/>
      <c r="N120" s="25"/>
      <c r="O120" s="25"/>
      <c r="P120" s="25"/>
      <c r="Q120" s="25"/>
      <c r="R120" s="25"/>
      <c r="S120" s="138"/>
    </row>
    <row r="121" spans="2:20" ht="33" customHeight="1" thickTop="1" thickBot="1" x14ac:dyDescent="0.4">
      <c r="B121" s="139" t="s">
        <v>36</v>
      </c>
      <c r="C121" s="139"/>
      <c r="D121" s="139"/>
      <c r="E121" s="139"/>
      <c r="F121" s="139"/>
      <c r="G121" s="140"/>
      <c r="H121" s="141">
        <f>SUM(G7:G118)</f>
        <v>85610</v>
      </c>
      <c r="I121" s="142">
        <f>SUM(J7:J118)</f>
        <v>0</v>
      </c>
      <c r="J121" s="143"/>
      <c r="K121" s="144"/>
    </row>
    <row r="122" spans="2:20" ht="14.25" customHeight="1" thickTop="1" x14ac:dyDescent="0.35"/>
    <row r="123" spans="2:20" ht="14.25" customHeight="1" x14ac:dyDescent="0.35"/>
    <row r="124" spans="2:20" ht="14.25" customHeight="1" x14ac:dyDescent="0.35"/>
    <row r="125" spans="2:20" ht="14.25" customHeight="1" x14ac:dyDescent="0.35"/>
    <row r="126" spans="2:20" ht="14.25" customHeight="1" x14ac:dyDescent="0.35"/>
    <row r="127" spans="2:20" ht="14.25" customHeight="1" x14ac:dyDescent="0.35"/>
    <row r="128" spans="2:20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</sheetData>
  <sheetProtection algorithmName="SHA-512" hashValue="ZGvOb4njzs8sW1XY6FnLA3oUfraXPSaQ9CjiPFIdBGvFD63P72jP43j+pWF0k86ZYsGBehDi9gUtGolU6BT0fQ==" saltValue="cG5Yd40pb1993fmuPk2J9w==" spinCount="100000" sheet="1" objects="1" scenarios="1"/>
  <mergeCells count="36">
    <mergeCell ref="B121:F121"/>
    <mergeCell ref="I121:K121"/>
    <mergeCell ref="B1:D1"/>
    <mergeCell ref="B120:F120"/>
    <mergeCell ref="I120:K120"/>
    <mergeCell ref="B3:C4"/>
    <mergeCell ref="D3:E4"/>
    <mergeCell ref="F3:F4"/>
    <mergeCell ref="R110:R118"/>
    <mergeCell ref="Q110:Q118"/>
    <mergeCell ref="R85:R109"/>
    <mergeCell ref="Q85:Q109"/>
    <mergeCell ref="R53:R84"/>
    <mergeCell ref="Q53:Q84"/>
    <mergeCell ref="Q7:Q52"/>
    <mergeCell ref="R7:R52"/>
    <mergeCell ref="O7:O52"/>
    <mergeCell ref="P7:P52"/>
    <mergeCell ref="P53:P84"/>
    <mergeCell ref="N7:N52"/>
    <mergeCell ref="M7:M52"/>
    <mergeCell ref="L7:L52"/>
    <mergeCell ref="O53:O84"/>
    <mergeCell ref="L53:L84"/>
    <mergeCell ref="M53:M84"/>
    <mergeCell ref="N53:N84"/>
    <mergeCell ref="O85:O109"/>
    <mergeCell ref="P85:P109"/>
    <mergeCell ref="L85:L109"/>
    <mergeCell ref="M85:M109"/>
    <mergeCell ref="N85:N109"/>
    <mergeCell ref="P110:P118"/>
    <mergeCell ref="L110:L118"/>
    <mergeCell ref="M110:M118"/>
    <mergeCell ref="N110:N118"/>
    <mergeCell ref="O110:O118"/>
  </mergeCells>
  <conditionalFormatting sqref="B7:B118 D7:D118">
    <cfRule type="containsBlanks" dxfId="9" priority="45">
      <formula>LEN(TRIM(B7))=0</formula>
    </cfRule>
  </conditionalFormatting>
  <conditionalFormatting sqref="B7:B118">
    <cfRule type="cellIs" dxfId="8" priority="39" operator="greaterThanOrEqual">
      <formula>1</formula>
    </cfRule>
  </conditionalFormatting>
  <conditionalFormatting sqref="K7:K118">
    <cfRule type="cellIs" dxfId="7" priority="36" operator="equal">
      <formula>"VYHOVUJE"</formula>
    </cfRule>
  </conditionalFormatting>
  <conditionalFormatting sqref="K7:K118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118">
    <cfRule type="containsBlanks" dxfId="2" priority="3">
      <formula>LEN(TRIM(I8))=0</formula>
    </cfRule>
  </conditionalFormatting>
  <conditionalFormatting sqref="I8:I118">
    <cfRule type="notContainsBlanks" dxfId="1" priority="2">
      <formula>LEN(TRIM(I8))&gt;0</formula>
    </cfRule>
  </conditionalFormatting>
  <conditionalFormatting sqref="I8:I118">
    <cfRule type="notContainsBlanks" dxfId="0" priority="1">
      <formula>LEN(TRIM(I8))&gt;0</formula>
    </cfRule>
  </conditionalFormatting>
  <dataValidations count="1">
    <dataValidation type="list" showInputMessage="1" showErrorMessage="1" sqref="E7:E11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S7:S118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2022-10-27T12:41:37Z</cp:lastPrinted>
  <dcterms:created xsi:type="dcterms:W3CDTF">2014-03-05T12:43:32Z</dcterms:created>
  <dcterms:modified xsi:type="dcterms:W3CDTF">2022-10-27T12:42:50Z</dcterms:modified>
</cp:coreProperties>
</file>